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33943878\Desktop\"/>
    </mc:Choice>
  </mc:AlternateContent>
  <xr:revisionPtr revIDLastSave="0" documentId="8_{FC1D8098-0CAC-47B6-A25B-6AE940B62B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1" sheetId="1" r:id="rId1"/>
  </sheets>
  <definedNames>
    <definedName name="_xlnm._FilterDatabase" localSheetId="0" hidden="1">Planilha1!$A$1:$O$952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4" i="1" l="1"/>
  <c r="H663" i="1"/>
  <c r="H662" i="1"/>
  <c r="H226" i="1"/>
  <c r="H583" i="1"/>
  <c r="H582" i="1"/>
  <c r="H614" i="1"/>
  <c r="H644" i="1"/>
  <c r="H661" i="1"/>
  <c r="H422" i="1"/>
  <c r="H225" i="1"/>
  <c r="H410" i="1"/>
  <c r="H791" i="1"/>
  <c r="H78" i="1"/>
  <c r="H242" i="1"/>
  <c r="H423" i="1"/>
  <c r="H142" i="1"/>
  <c r="H510" i="1"/>
  <c r="H236" i="1"/>
  <c r="H950" i="1"/>
  <c r="H141" i="1"/>
  <c r="H712" i="1"/>
  <c r="H688" i="1"/>
  <c r="H561" i="1"/>
  <c r="H651" i="1"/>
  <c r="H585" i="1"/>
  <c r="H676" i="1"/>
  <c r="H778" i="1"/>
  <c r="H674" i="1"/>
  <c r="H650" i="1"/>
  <c r="H558" i="1"/>
  <c r="H210" i="1"/>
  <c r="H182" i="1"/>
  <c r="H590" i="1"/>
  <c r="H810" i="1"/>
  <c r="H2" i="1"/>
  <c r="H698" i="1"/>
  <c r="H143" i="1"/>
  <c r="H230" i="1"/>
  <c r="H584" i="1"/>
  <c r="H686" i="1"/>
  <c r="H348" i="1"/>
  <c r="H605" i="1"/>
  <c r="H496" i="1"/>
  <c r="H559" i="1"/>
  <c r="H430" i="1"/>
  <c r="H202" i="1"/>
  <c r="H518" i="1"/>
  <c r="H563" i="1"/>
  <c r="H532" i="1"/>
  <c r="H684" i="1"/>
  <c r="H683" i="1"/>
  <c r="H525" i="1"/>
  <c r="H186" i="1"/>
  <c r="H185" i="1"/>
  <c r="H55" i="1"/>
  <c r="H89" i="1"/>
  <c r="H90" i="1"/>
  <c r="H144" i="1"/>
  <c r="H145" i="1"/>
  <c r="H193" i="1"/>
  <c r="H191" i="1"/>
  <c r="H212" i="1"/>
  <c r="H211" i="1"/>
  <c r="H407" i="1"/>
  <c r="H408" i="1"/>
  <c r="H409" i="1"/>
  <c r="H411" i="1"/>
  <c r="H497" i="1"/>
  <c r="H511" i="1"/>
  <c r="H512" i="1"/>
  <c r="H520" i="1"/>
  <c r="H645" i="1"/>
  <c r="H703" i="1"/>
  <c r="H85" i="1"/>
  <c r="H76" i="1"/>
  <c r="H146" i="1"/>
  <c r="H147" i="1"/>
  <c r="H581" i="1"/>
  <c r="H545" i="1"/>
  <c r="H716" i="1"/>
  <c r="H713" i="1"/>
  <c r="H697" i="1"/>
  <c r="H658" i="1"/>
  <c r="H657" i="1"/>
  <c r="H629" i="1"/>
  <c r="H604" i="1"/>
  <c r="H603" i="1"/>
  <c r="H660" i="1"/>
  <c r="H533" i="1"/>
  <c r="H646" i="1"/>
  <c r="H552" i="1"/>
  <c r="H494" i="1"/>
  <c r="H224" i="1"/>
  <c r="H813" i="1"/>
  <c r="H815" i="1"/>
  <c r="H814" i="1"/>
  <c r="H811" i="1"/>
  <c r="H946" i="1"/>
  <c r="H944" i="1"/>
  <c r="H782" i="1"/>
  <c r="H945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793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89" i="1"/>
  <c r="H890" i="1"/>
  <c r="H891" i="1"/>
  <c r="H892" i="1"/>
  <c r="H893" i="1"/>
  <c r="H894" i="1"/>
  <c r="H895" i="1"/>
  <c r="H896" i="1"/>
  <c r="H807" i="1"/>
  <c r="H806" i="1"/>
  <c r="H780" i="1"/>
  <c r="H805" i="1"/>
  <c r="H804" i="1"/>
  <c r="H803" i="1"/>
  <c r="H802" i="1"/>
  <c r="H801" i="1"/>
  <c r="H800" i="1"/>
  <c r="H799" i="1"/>
  <c r="H798" i="1"/>
  <c r="H850" i="1"/>
  <c r="H783" i="1"/>
  <c r="H888" i="1"/>
  <c r="H881" i="1"/>
  <c r="H882" i="1"/>
  <c r="H883" i="1"/>
  <c r="H884" i="1"/>
  <c r="H885" i="1"/>
  <c r="H886" i="1"/>
  <c r="H887" i="1"/>
  <c r="H879" i="1"/>
  <c r="H880" i="1"/>
  <c r="H878" i="1"/>
  <c r="H877" i="1"/>
  <c r="H876" i="1"/>
  <c r="H875" i="1"/>
  <c r="H874" i="1"/>
  <c r="H873" i="1"/>
  <c r="H872" i="1"/>
  <c r="H871" i="1"/>
  <c r="H869" i="1"/>
  <c r="H870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5" i="1"/>
  <c r="H854" i="1"/>
  <c r="H853" i="1"/>
  <c r="H852" i="1"/>
  <c r="H851" i="1"/>
  <c r="H849" i="1"/>
  <c r="H790" i="1"/>
  <c r="H721" i="1"/>
  <c r="H720" i="1"/>
  <c r="H508" i="1"/>
  <c r="H507" i="1"/>
  <c r="H485" i="1"/>
  <c r="H79" i="1"/>
  <c r="H797" i="1"/>
  <c r="H795" i="1"/>
  <c r="H809" i="1"/>
  <c r="H789" i="1"/>
  <c r="H823" i="1"/>
  <c r="H822" i="1"/>
  <c r="H779" i="1"/>
  <c r="H848" i="1"/>
  <c r="H847" i="1"/>
  <c r="H846" i="1"/>
  <c r="H845" i="1"/>
  <c r="H844" i="1"/>
  <c r="H843" i="1"/>
  <c r="H842" i="1"/>
  <c r="H841" i="1"/>
  <c r="H839" i="1"/>
  <c r="H840" i="1"/>
  <c r="H838" i="1"/>
  <c r="H837" i="1"/>
  <c r="H836" i="1"/>
  <c r="H835" i="1"/>
  <c r="H834" i="1"/>
  <c r="H833" i="1"/>
  <c r="H832" i="1"/>
  <c r="H788" i="1"/>
  <c r="H787" i="1"/>
  <c r="H831" i="1"/>
  <c r="H830" i="1"/>
  <c r="H829" i="1"/>
  <c r="H828" i="1"/>
  <c r="H827" i="1"/>
  <c r="H786" i="1"/>
  <c r="H826" i="1"/>
  <c r="H785" i="1"/>
  <c r="H784" i="1"/>
  <c r="H825" i="1"/>
  <c r="H711" i="1"/>
  <c r="H824" i="1"/>
  <c r="H719" i="1"/>
  <c r="H777" i="1"/>
  <c r="H673" i="1"/>
  <c r="H571" i="1"/>
  <c r="H580" i="1"/>
  <c r="H577" i="1"/>
  <c r="H576" i="1"/>
  <c r="H570" i="1"/>
  <c r="H569" i="1"/>
  <c r="H568" i="1"/>
  <c r="H567" i="1"/>
  <c r="H566" i="1"/>
  <c r="H565" i="1"/>
  <c r="H575" i="1"/>
  <c r="H574" i="1"/>
  <c r="H573" i="1"/>
  <c r="H572" i="1"/>
  <c r="H551" i="1"/>
  <c r="H544" i="1"/>
  <c r="H419" i="1"/>
  <c r="H424" i="1"/>
  <c r="H353" i="1"/>
  <c r="H427" i="1"/>
  <c r="H352" i="1"/>
  <c r="H245" i="1"/>
  <c r="H246" i="1"/>
  <c r="H153" i="1"/>
  <c r="H154" i="1"/>
  <c r="H155" i="1"/>
  <c r="H156" i="1"/>
  <c r="H157" i="1"/>
  <c r="H158" i="1"/>
  <c r="H159" i="1"/>
  <c r="H160" i="1"/>
  <c r="H161" i="1"/>
  <c r="H493" i="1"/>
  <c r="H421" i="1"/>
  <c r="H420" i="1"/>
  <c r="H418" i="1"/>
  <c r="H417" i="1"/>
  <c r="H426" i="1"/>
  <c r="H220" i="1"/>
  <c r="H207" i="1"/>
  <c r="H206" i="1"/>
  <c r="H203" i="1"/>
  <c r="H198" i="1"/>
  <c r="H204" i="1"/>
  <c r="H196" i="1"/>
  <c r="H187" i="1"/>
  <c r="H152" i="1"/>
  <c r="H64" i="1"/>
  <c r="H65" i="1"/>
  <c r="H67" i="1"/>
  <c r="H68" i="1"/>
  <c r="H73" i="1"/>
  <c r="H63" i="1"/>
  <c r="H71" i="1"/>
  <c r="H70" i="1"/>
  <c r="H222" i="1"/>
  <c r="H3" i="1"/>
  <c r="H54" i="1"/>
  <c r="H53" i="1"/>
</calcChain>
</file>

<file path=xl/sharedStrings.xml><?xml version="1.0" encoding="utf-8"?>
<sst xmlns="http://schemas.openxmlformats.org/spreadsheetml/2006/main" count="7631" uniqueCount="2975">
  <si>
    <t>Nome do Órgão</t>
  </si>
  <si>
    <t>Contrato</t>
  </si>
  <si>
    <t>Fornecedor e Nome de Fantasia</t>
  </si>
  <si>
    <t>Objeto</t>
  </si>
  <si>
    <t>Vigência</t>
  </si>
  <si>
    <t>Data da Assinatura</t>
  </si>
  <si>
    <t>Início da vigência</t>
  </si>
  <si>
    <t>Término da vigência</t>
  </si>
  <si>
    <t>Valor(R$)</t>
  </si>
  <si>
    <t>Modalidade</t>
  </si>
  <si>
    <t>Processo Administrativo</t>
  </si>
  <si>
    <t>Evento</t>
  </si>
  <si>
    <t>EDUCAÇÃO</t>
  </si>
  <si>
    <t>11/DRE-CL/2019</t>
  </si>
  <si>
    <t>ROBERTO GIANNICHI</t>
  </si>
  <si>
    <t>Locação de imóvel - Rua Eng. Aluisio Marques, 77</t>
  </si>
  <si>
    <t>12 meses</t>
  </si>
  <si>
    <t>DISPENSA</t>
  </si>
  <si>
    <t>6016.2018/0018210-8</t>
  </si>
  <si>
    <t>EXTRATO DE ADITAMENTO</t>
  </si>
  <si>
    <t>08/DICEU/DRE-BT/2019</t>
  </si>
  <si>
    <t>CRISTIANE FARIAS PEREIRA</t>
  </si>
  <si>
    <t>Contratação de agente de recreação inclusivo para desenvolver atividades lúdicas, culturais, recreativas e esportivas, no Programa Recreio nas Férias - Janeiro 2019</t>
  </si>
  <si>
    <t>17 dias</t>
  </si>
  <si>
    <t>INEXIGIBILIDADE</t>
  </si>
  <si>
    <t>6016.2018/0078814-6</t>
  </si>
  <si>
    <t>EXTRATO DE CONTRATO</t>
  </si>
  <si>
    <t>01/DICEU/DRE-BT/2019</t>
  </si>
  <si>
    <t>ÁGUIDA ALVES FOLHA</t>
  </si>
  <si>
    <t>6016.2018/0079482-0</t>
  </si>
  <si>
    <t>02/DICEU/DRE-BT/2019</t>
  </si>
  <si>
    <t>ALINE ANGÉLICA FERREIRA</t>
  </si>
  <si>
    <t>6016.2018/0079395-6</t>
  </si>
  <si>
    <t>03/DICEU/DRE-BT/2019</t>
  </si>
  <si>
    <t>ALINE DA CRUZ PEREIRA</t>
  </si>
  <si>
    <t>6016.2018/0079332-8</t>
  </si>
  <si>
    <t>05/DICEU/DRE-BT/2019</t>
  </si>
  <si>
    <t>ALYNE NOVAIS DA CRUZ AVELAR</t>
  </si>
  <si>
    <t>6016.2018/0079224-0</t>
  </si>
  <si>
    <t>06/DICEU/DRE-BT/2019</t>
  </si>
  <si>
    <t>ANTONIO CARLOS SANCHES</t>
  </si>
  <si>
    <t>6016.2018/0079511-8</t>
  </si>
  <si>
    <t>07/DICEU/DRE-BT/2019</t>
  </si>
  <si>
    <t>CARINA BATISTA BOIÇAS ROZ</t>
  </si>
  <si>
    <t>6016.2018/0079439-1</t>
  </si>
  <si>
    <t>10/DICEU/DRE-BT/2019</t>
  </si>
  <si>
    <t>DIANA PEREIRA GARCIA</t>
  </si>
  <si>
    <t>6016.2018/0078826-0</t>
  </si>
  <si>
    <t>11/DICEU/DRE-BT/2019</t>
  </si>
  <si>
    <t>EDIVANIA TEIXEIRA DE OLIVEIRA</t>
  </si>
  <si>
    <t>6016.2018/0079226-7</t>
  </si>
  <si>
    <t>12/DICEU/DRE-BT/2019</t>
  </si>
  <si>
    <t>ELAINE CRISTINA SANTOS GOMES</t>
  </si>
  <si>
    <t>13/DICEU/DRE-BT/2019</t>
  </si>
  <si>
    <t>ELIAS JOÃO DE CARVALHO</t>
  </si>
  <si>
    <t>6016.2018/0079513-4</t>
  </si>
  <si>
    <t>14/DICEU/DRE-BT/2019</t>
  </si>
  <si>
    <t>ELISÂNGELA ALVES DE PASSOS A.</t>
  </si>
  <si>
    <t>6016.2018/0079423-5</t>
  </si>
  <si>
    <t>15/DICEU/DRE-BT/2019</t>
  </si>
  <si>
    <t>ELISÂNGELA ROSA BONFIM</t>
  </si>
  <si>
    <t>6016.2018/0079366-2</t>
  </si>
  <si>
    <t>19/DICEU/DRE-BT/2019</t>
  </si>
  <si>
    <t>GABRIEL RODRIGUES DOS SANTOS</t>
  </si>
  <si>
    <t>6016.2018/0079453-7</t>
  </si>
  <si>
    <t>20/DICEU/DRE-BT/2019</t>
  </si>
  <si>
    <t>HILDA RODRIGUES MARCELINO PORTELA</t>
  </si>
  <si>
    <t>6016.2018/0079384-0</t>
  </si>
  <si>
    <t>23/DICEU/DRE-BT/2019</t>
  </si>
  <si>
    <t>JULIA INE SAKATA DE SIQUEIRA</t>
  </si>
  <si>
    <t>6016.2018/0079530-4</t>
  </si>
  <si>
    <t>24/DICEU/DRE-BT/2019</t>
  </si>
  <si>
    <t>KATIA APARECIDA SOUZA DA PAZ</t>
  </si>
  <si>
    <t>6016.2018/0079496-0</t>
  </si>
  <si>
    <t>25/DICEU/DRE-BT/2019</t>
  </si>
  <si>
    <t>KELIANA SANTANA DA SILVA</t>
  </si>
  <si>
    <t>6016.2018/0079543-6</t>
  </si>
  <si>
    <t>27/DICEU/DRE-BT/2019</t>
  </si>
  <si>
    <t>LAURA FORTES ARANTES</t>
  </si>
  <si>
    <t>6016.2018/0079340-9</t>
  </si>
  <si>
    <t>28/DICEU/DRE-BT/2019</t>
  </si>
  <si>
    <t>LUCINEIDE MOREIRA SANTANA</t>
  </si>
  <si>
    <t>6016.2018/0079235-6</t>
  </si>
  <si>
    <t>29/DICEU/DRE-BT/2019</t>
  </si>
  <si>
    <t>MARCELA DA SILVA OLIVEIRA</t>
  </si>
  <si>
    <t>30/DICEU/DRE-BT/2019</t>
  </si>
  <si>
    <t>MARIA DE FÁTIMA SILVA MELO SALES</t>
  </si>
  <si>
    <t>6016.2018/0079488-0</t>
  </si>
  <si>
    <t>31/DICEU/DRE-BT/2019</t>
  </si>
  <si>
    <t>MARIA DO CÉU AZEVEDO DE CASTRO</t>
  </si>
  <si>
    <t>6016.2018/0079438-3</t>
  </si>
  <si>
    <t>32/DICEU/DRE-BT/2019</t>
  </si>
  <si>
    <t>MARIA ELEUZA HORTÊNCIO DA SILVA</t>
  </si>
  <si>
    <t>6016.2018/0079231-3</t>
  </si>
  <si>
    <t>34/DICEU/DRE-BT/2019</t>
  </si>
  <si>
    <t>MARILDA APARECIDA ROSA BARRETO</t>
  </si>
  <si>
    <t>6016.2018/0079368-9</t>
  </si>
  <si>
    <t>35/DICEU/DRE-BT/2019</t>
  </si>
  <si>
    <t>MAXIMILIANO DOS SANTOS SACRAMENTO</t>
  </si>
  <si>
    <t>6016.2018/0079334-4</t>
  </si>
  <si>
    <t>36/DICEU/DRE-BT/2019</t>
  </si>
  <si>
    <t>MILTON LEITE NASCIMENTO</t>
  </si>
  <si>
    <t>6016.2018/0079329-8</t>
  </si>
  <si>
    <t>37/DICEU/DRE-BT/2019</t>
  </si>
  <si>
    <t>MIRIAN RAMOS DE QUEIROZ SENA</t>
  </si>
  <si>
    <t>6016.2018/0079538-0</t>
  </si>
  <si>
    <t>38/DICEU/DRE-BT/2019</t>
  </si>
  <si>
    <t>MONICA FREITAS LOPES</t>
  </si>
  <si>
    <t>6016.2018/0079485-5</t>
  </si>
  <si>
    <t>39/DICEU/DRE-BT/2019</t>
  </si>
  <si>
    <t>MONICA MARTINS NASCIMENTO</t>
  </si>
  <si>
    <t>6016.2018/0079446-4</t>
  </si>
  <si>
    <t>41/DICEU/DRE-BT/2019</t>
  </si>
  <si>
    <t>PATRÍCIA ANDRÉ DA GUARDA</t>
  </si>
  <si>
    <t>6016.2018/0079478-2</t>
  </si>
  <si>
    <t>42/DICEU/DRE-BT/2019</t>
  </si>
  <si>
    <t>PATRÍCIA MOURA ACHCAR</t>
  </si>
  <si>
    <t>6016.2018/0079234-8</t>
  </si>
  <si>
    <t>43/DICEU/DRE-BT/2019</t>
  </si>
  <si>
    <t>PATRÍCIA QUARESMA DOS SANTOS</t>
  </si>
  <si>
    <t>6016.2018/0079383-2</t>
  </si>
  <si>
    <t>45/DICEU/DRE-BT/2019</t>
  </si>
  <si>
    <t>RENATA MARIA RESENDE CHAGAS</t>
  </si>
  <si>
    <t>6016.2018/0079458-8</t>
  </si>
  <si>
    <t>46/DICEU/DRE-BT/2019</t>
  </si>
  <si>
    <t>ROSECI BASTOS GOMES DO NASCIMENTO</t>
  </si>
  <si>
    <t>6016.2018/0079373-5</t>
  </si>
  <si>
    <t>47/DICEU/DRE-BT/2019</t>
  </si>
  <si>
    <t>ROSENIR FRANCISCA DOS SANTOS COSTA</t>
  </si>
  <si>
    <t>6016.2018/0079377-8</t>
  </si>
  <si>
    <t>48/DICEU/DRE-BT/2019</t>
  </si>
  <si>
    <t>ROSIANE DOS SANTOS FRANÇA</t>
  </si>
  <si>
    <t>6016.2018/0079336-0</t>
  </si>
  <si>
    <t>50/DICEU/DRE-BT/2019</t>
  </si>
  <si>
    <t>SUZAN MELISSA GUALBERTO STEFANI</t>
  </si>
  <si>
    <t>6016.2018/0079378-6</t>
  </si>
  <si>
    <t>51/DICEU/DRE-BT/2019</t>
  </si>
  <si>
    <t>TATIANE SILVA SANTOS</t>
  </si>
  <si>
    <t>6016.2018/0079370-0</t>
  </si>
  <si>
    <t>52/DICEU/DRE-BT/2019</t>
  </si>
  <si>
    <t>VANESSA APARECIDA BARBOSA DA COSTA</t>
  </si>
  <si>
    <t>6016.2018/0079474-0</t>
  </si>
  <si>
    <t>53/DICEU/DRE-BT/2020</t>
  </si>
  <si>
    <t>YARA MARTINS FERRAZ</t>
  </si>
  <si>
    <t>6016.2018/0079436-7</t>
  </si>
  <si>
    <t>40/DICEU/DRE-BT/2019</t>
  </si>
  <si>
    <t>NAYRA FERNANDA GUSMÃU SOARES</t>
  </si>
  <si>
    <t>Coordenador de Polo para desenvolvimento de atividades lúdicas, oficinas culturas, passeios e práticas esportivas  - Recreio nas férias - janeiro/2019</t>
  </si>
  <si>
    <t>6016.2018/0081158-0</t>
  </si>
  <si>
    <t>44/DICEU/DRE-BT/2019</t>
  </si>
  <si>
    <t>PRISCILA GONZALEZ</t>
  </si>
  <si>
    <t>6016.2018/0079562-2</t>
  </si>
  <si>
    <t>49/DICEU/DRE-BT/2019</t>
  </si>
  <si>
    <t>SILMARA BORGES DA SILVA FRANCO</t>
  </si>
  <si>
    <t>6016.2018/0079558-4</t>
  </si>
  <si>
    <t>07/SME/CODAE/2019</t>
  </si>
  <si>
    <t>COOPERATIVA AGROPECUÁRIA DOURADOS</t>
  </si>
  <si>
    <t>Aquisição de 990.000 unidades de suco de laranja integral</t>
  </si>
  <si>
    <t>6016.2018/0035072-8</t>
  </si>
  <si>
    <t>014/SME/2019</t>
  </si>
  <si>
    <t>FEIRA LIVRO COMÉRCIO LTDA</t>
  </si>
  <si>
    <t>Contratação para aquisição dos livros destinados a apoiar e complementar a utilização dos Cadernos da Cidade das UEs da SME</t>
  </si>
  <si>
    <t>15 dias</t>
  </si>
  <si>
    <t>6016.2019/0004522-6</t>
  </si>
  <si>
    <t>015/SME/2019</t>
  </si>
  <si>
    <t>EDITORA ÁTICA S.A.</t>
  </si>
  <si>
    <t>6016.2019/0003699-5</t>
  </si>
  <si>
    <t>016/SME/2019</t>
  </si>
  <si>
    <t>MARTINS EDITORA LIVRARIA LTDA</t>
  </si>
  <si>
    <t>6016.2018/0074050-0</t>
  </si>
  <si>
    <t>01/DRE-CL/2019</t>
  </si>
  <si>
    <t>TRANSRUBY TRANSPORTES EM GERAL LTDA</t>
  </si>
  <si>
    <t>Prestação de serviços  de transporte em veículos leves</t>
  </si>
  <si>
    <t>90 dias</t>
  </si>
  <si>
    <t>PREGÃO ELETRÔNICO</t>
  </si>
  <si>
    <t>6016.2017/0002899-9</t>
  </si>
  <si>
    <t>04/DRE-IP/2019</t>
  </si>
  <si>
    <t>MAM EVENTOS, COMÉRCIO E SERVIÇOS EIRELI</t>
  </si>
  <si>
    <t xml:space="preserve">Aquisição de biscoito para atendimento aos eventos de formação realizada pela DRE Ipiranga </t>
  </si>
  <si>
    <t>10 dias</t>
  </si>
  <si>
    <t>6016.2019/0008254-7</t>
  </si>
  <si>
    <t>06/DRE-BT/2019</t>
  </si>
  <si>
    <t>PRISCILA FERNANDES FRANÇA</t>
  </si>
  <si>
    <t>Contratação de prestação de serviços de intérprete de libras</t>
  </si>
  <si>
    <t>6016.2019/0017516-2</t>
  </si>
  <si>
    <t>06/DRE-IP/2019</t>
  </si>
  <si>
    <t>JTCM - COMÉRCIO E SERVIÇOS LTDA - ME</t>
  </si>
  <si>
    <t xml:space="preserve">Confecção e instalação de placas de identificação externa para as unidades educacionais </t>
  </si>
  <si>
    <t>20 dias</t>
  </si>
  <si>
    <t>6016.2019/0007489-7</t>
  </si>
  <si>
    <t>12/DRE-CL/2019</t>
  </si>
  <si>
    <t>PAINEIRAS LIMPEZA E SERVIÇOS GERAIS LTDA</t>
  </si>
  <si>
    <t>Serviços continuados de jardinagem, limpeza e higienização e serviço de copeiragem</t>
  </si>
  <si>
    <t>6016.2018/0029294-9</t>
  </si>
  <si>
    <t>03/DRE-CL/2019</t>
  </si>
  <si>
    <t>AÇÃO TRANSPORTES E TURISMO LTDA</t>
  </si>
  <si>
    <t>Prestação de serviços de transporte em ônibus de fretamento</t>
  </si>
  <si>
    <t>3 meses</t>
  </si>
  <si>
    <t>6016.2019/0007276-2</t>
  </si>
  <si>
    <t>10/DRE-JT/2019</t>
  </si>
  <si>
    <t>INSTITUTO E PREVDIÊNCIA MUNICIPAL DE SÃO PAULO - IPREM</t>
  </si>
  <si>
    <t>Locação e imóvel</t>
  </si>
  <si>
    <t>6 meses</t>
  </si>
  <si>
    <t>6310.2017/0000009-0</t>
  </si>
  <si>
    <t>040/SME/2019</t>
  </si>
  <si>
    <t>GREEN4T SOLUÇÕES LTDA</t>
  </si>
  <si>
    <t>Contratação de empresa especializada para prestação de serviços de assistência técnicoa para equipamentos pertencentes à solução de ambientes físicos seguros</t>
  </si>
  <si>
    <t>6016.2018/0020169-2</t>
  </si>
  <si>
    <t>103/DRE-PJ/2019</t>
  </si>
  <si>
    <t>RAFAEL DE QUADROS</t>
  </si>
  <si>
    <t>Contratação de oficineiro para desenvolver atividades lúdicas, culturais, recreativas e esportivas, no Programa Recreio nas Férias - Julho 2019</t>
  </si>
  <si>
    <t>7 h 30 m</t>
  </si>
  <si>
    <t>6016.2019/0033966-1</t>
  </si>
  <si>
    <t>045/SME/2019</t>
  </si>
  <si>
    <t>DANIEL PERROUD TEIXIERA</t>
  </si>
  <si>
    <t>Contratação para a realização de 12 apresentações do Show Musical "Bicho de Pé"</t>
  </si>
  <si>
    <t>12 dias</t>
  </si>
  <si>
    <t>6016.2019/0019736-0</t>
  </si>
  <si>
    <t>004/SME/2019</t>
  </si>
  <si>
    <t>GOLDEN DISTRIBUIDORA LTDA</t>
  </si>
  <si>
    <t>Contratação para prestação dos serviçoes de impressão com fornecimento contínuo de insumos para a RME</t>
  </si>
  <si>
    <t>180 dias</t>
  </si>
  <si>
    <t>EMERGENCIAL</t>
  </si>
  <si>
    <t>6016.2018/0076263-5</t>
  </si>
  <si>
    <t>01/SME/CODAE/2019</t>
  </si>
  <si>
    <t>BÁSICA FORNECIMENTO DE REFEIÇÕES LTDA</t>
  </si>
  <si>
    <t>Contratação emergencial - Prestação de serviços de alimentação terceirizada mista</t>
  </si>
  <si>
    <t>6016.2018/0073740-1</t>
  </si>
  <si>
    <t>02/SME/CODAE/2019</t>
  </si>
  <si>
    <t>SOLUÇÕES SERVIÇOS TERCEIRIZADOS EIRELI</t>
  </si>
  <si>
    <t>03/SME/CODAE/2019</t>
  </si>
  <si>
    <t>BASE SISTEMA SERVIÇOS DE ADMINISTRAÇÃO E COMÉRCIO</t>
  </si>
  <si>
    <t>88/DRE-PJ/2019</t>
  </si>
  <si>
    <t>VANESSA FERNANDES DOS SANTOS</t>
  </si>
  <si>
    <t>Contratação de agente de recreação inclusivo para desenvolver atividades lúdicas, culturais, recreativas e esportivas, no Programa Recreio nas Férias - Julho 2019</t>
  </si>
  <si>
    <t>6016.2019/0033980-7</t>
  </si>
  <si>
    <t>001/SME/2019</t>
  </si>
  <si>
    <t>GLOBAL - SERVIÇOS DE TERCEIRIZAÇÃO LTDA</t>
  </si>
  <si>
    <t>Contratação para a prestação de serviços de conservação e limpeza de instalações prediais - Lote 1</t>
  </si>
  <si>
    <t>6016.2018/0074152-2</t>
  </si>
  <si>
    <t>002/SME/2019</t>
  </si>
  <si>
    <t>ARCOLIMP SERVIÇOS GERAIS LTDA</t>
  </si>
  <si>
    <t>Contratação para a prestação de serviços de conservação e limpeza de instalações prediais - Lote 2</t>
  </si>
  <si>
    <t>12/DRE-IP/2019</t>
  </si>
  <si>
    <t>TIO MELANCIA RECREAÇÃO E EVENTOS LTDA</t>
  </si>
  <si>
    <t>Serviços de locação de brinquedos infláveis - Recreio nas Férias</t>
  </si>
  <si>
    <t>3 dias</t>
  </si>
  <si>
    <t>6016.2019/0024980-8</t>
  </si>
  <si>
    <t>05/DRE-CL/2019</t>
  </si>
  <si>
    <t>ESCALA SOLUÇÕES EM ABASTECIMENTO EIRELI-EPP</t>
  </si>
  <si>
    <t>Aquisição de luvas confeccionadas em látex natural</t>
  </si>
  <si>
    <t>02 meses</t>
  </si>
  <si>
    <t>6016.2019/0023799-0</t>
  </si>
  <si>
    <t>86/DRE-PJ/2019</t>
  </si>
  <si>
    <t>RODRIGO VERÁ PIRES DE LIMA</t>
  </si>
  <si>
    <t>6016.2019/0033977-7</t>
  </si>
  <si>
    <t>87/DRE-PJ/2019</t>
  </si>
  <si>
    <t>LEONICE RETE DE QUADRO</t>
  </si>
  <si>
    <t>16 dias</t>
  </si>
  <si>
    <t>6016.2019/0033979-3</t>
  </si>
  <si>
    <t>89/DRE-PJ/2019</t>
  </si>
  <si>
    <t>ROSANGELA SOARES GABRIEL</t>
  </si>
  <si>
    <t>6016.2019/0031273-9</t>
  </si>
  <si>
    <t>RODRIGO VERAI PIRES DE LIMA</t>
  </si>
  <si>
    <t>85/DRE-PJ/2019</t>
  </si>
  <si>
    <t>LUCIANA MARTINS VERÍSSIMO</t>
  </si>
  <si>
    <t>6016.2019/0034846-6</t>
  </si>
  <si>
    <t>93/DRE-PJ/2019</t>
  </si>
  <si>
    <t>ALOYSIO JUNIOR GABRIEL TUPA POPYGUA</t>
  </si>
  <si>
    <t>56 horas</t>
  </si>
  <si>
    <t>6016.2019/0033973-4</t>
  </si>
  <si>
    <t>84/DRE-PJ/2019</t>
  </si>
  <si>
    <t>ADRIANA PAULA DA SILVA</t>
  </si>
  <si>
    <t>107/DRE-PJ/2019</t>
  </si>
  <si>
    <t>MARINA DA SILVA</t>
  </si>
  <si>
    <t>6016.2019/0033983-1</t>
  </si>
  <si>
    <t>92/DRE-PJ/2019</t>
  </si>
  <si>
    <t>PATRICIA MARTINS DA SILVA</t>
  </si>
  <si>
    <t>6016.2019/0033971-8</t>
  </si>
  <si>
    <t>90/DRE-PJ/2019</t>
  </si>
  <si>
    <t>SOLANGE DA SILVA</t>
  </si>
  <si>
    <t>6016.2019/0036500-0</t>
  </si>
  <si>
    <t>91/DRE-PJ/2019</t>
  </si>
  <si>
    <t>REGINALDO MARTINS DA SILVA</t>
  </si>
  <si>
    <t>6016.2019/0033970-0</t>
  </si>
  <si>
    <t>108/DRE-PJ/2019</t>
  </si>
  <si>
    <t>CLEIDE VIEIRA DA ROCHA DE JESUS</t>
  </si>
  <si>
    <t>6016.2019/0036498-4</t>
  </si>
  <si>
    <t>94/DRE-PJ/2019</t>
  </si>
  <si>
    <t>MARIANA DOS SANTOS DE OLIVEIRA</t>
  </si>
  <si>
    <t>Coordenador de Polo para desenvolvimento de atividades lúdicas, oficinas culturas, passeios e práticas esportivas  - Recreio nas férias 2019</t>
  </si>
  <si>
    <t>6016.2019/0034797-4</t>
  </si>
  <si>
    <t>MARIANA DOS SANTOS OLIVEIRA</t>
  </si>
  <si>
    <t>106/DRE-PJ/2019</t>
  </si>
  <si>
    <t>ANTONIA BARBOSA MARCONDES</t>
  </si>
  <si>
    <t>6016.2019/0033964-5</t>
  </si>
  <si>
    <t>101/DRE-PJ/2019</t>
  </si>
  <si>
    <t>THUANY GABRIELY FREITAS SILVA</t>
  </si>
  <si>
    <t>6016.2019/0033963-7</t>
  </si>
  <si>
    <t>104/DRE-PJ/2019</t>
  </si>
  <si>
    <t>GERSON NATAN PONCIANO</t>
  </si>
  <si>
    <t>6016.2019/0033961-0</t>
  </si>
  <si>
    <t>100/DRE-PJ/2019</t>
  </si>
  <si>
    <t>ANDRE LUIS FERMINO</t>
  </si>
  <si>
    <t>6016.2019/0033960-2</t>
  </si>
  <si>
    <t>102/DRE-PJ/2019</t>
  </si>
  <si>
    <t>NATTAN NOGUEIRA NOGUEIRA</t>
  </si>
  <si>
    <t>6016.2019/0033965-3</t>
  </si>
  <si>
    <t>105/DRE-PJ/2019</t>
  </si>
  <si>
    <t>SIMONE CLAUDINO BUENO</t>
  </si>
  <si>
    <t>18/DRE-PJ/2019</t>
  </si>
  <si>
    <t>LARISSA MORAES SANTOS</t>
  </si>
  <si>
    <t>6016.2019/0035009-6</t>
  </si>
  <si>
    <t>23/DRE-PJ/2019</t>
  </si>
  <si>
    <t>FABIO ROGERIO DA SILVA</t>
  </si>
  <si>
    <t>6016.2019/0035019-3</t>
  </si>
  <si>
    <t>13/DRE-PJ/2019</t>
  </si>
  <si>
    <t>ROSIMEIRE DE MELO DA GRAÇA</t>
  </si>
  <si>
    <t>6016.2019/0034998-5</t>
  </si>
  <si>
    <t>19/DRE-PJ/2019</t>
  </si>
  <si>
    <t>SAMIRA RODRIGUES BORGES</t>
  </si>
  <si>
    <t>24/DRE-PJ/2019</t>
  </si>
  <si>
    <t>JOÃO RICARDO VIEIRA AMBROZIO</t>
  </si>
  <si>
    <t>6016.2019/0035023-1</t>
  </si>
  <si>
    <t>22/DRE-PJ/2019</t>
  </si>
  <si>
    <t>GEOVANA SOUSA RATTIS</t>
  </si>
  <si>
    <t>6016.2019/0035017-7</t>
  </si>
  <si>
    <t>14/DRE-PJ/2019</t>
  </si>
  <si>
    <t>MARIA DAS DORES DUARTE</t>
  </si>
  <si>
    <t>6016.2019/0035005-3</t>
  </si>
  <si>
    <t>15/DRE-PJ/2019</t>
  </si>
  <si>
    <t>DEBORA DE SOUZA BATISTA SANTOS</t>
  </si>
  <si>
    <t>6016.2019/0035006-1</t>
  </si>
  <si>
    <t>63/DRE-PJ/2019</t>
  </si>
  <si>
    <t>NOEMI ENOS PEDROSO MARQUES</t>
  </si>
  <si>
    <t>6016.2019/0034990-0</t>
  </si>
  <si>
    <t>57/DRE-PJ/2019</t>
  </si>
  <si>
    <t>SOLANGE RODRIGUES MACHADO</t>
  </si>
  <si>
    <t>6016.2019/0034813-0</t>
  </si>
  <si>
    <t>11/DRE-PJ/2019</t>
  </si>
  <si>
    <t>DANIELLE DOS SANTOS</t>
  </si>
  <si>
    <t>6016.2019/0034992-6</t>
  </si>
  <si>
    <t>27/DRE-PJ/2019</t>
  </si>
  <si>
    <t>CLAUDIA EUNICE DE PAULA SANTOS GAMA</t>
  </si>
  <si>
    <t>6016.2019/0035027-4</t>
  </si>
  <si>
    <t>55/DRE-PJ/2019</t>
  </si>
  <si>
    <t>TATIANE FERREIRA DIAS</t>
  </si>
  <si>
    <t>6016.2019/0034985-3</t>
  </si>
  <si>
    <t>20/DRE-PJ/2019</t>
  </si>
  <si>
    <t>ALDENY ELISEU SOARES</t>
  </si>
  <si>
    <t>6016.2019/0035014-2</t>
  </si>
  <si>
    <t>SIMONE DE MORAES PEREIRA</t>
  </si>
  <si>
    <t>6016.2019/0034976-4</t>
  </si>
  <si>
    <t>12/DRE-PJ/2019</t>
  </si>
  <si>
    <t>JACQUELINE BARBOSA DA SILVA</t>
  </si>
  <si>
    <t>6016.2019/0034997-7</t>
  </si>
  <si>
    <t>67/DRE-PJ/2019</t>
  </si>
  <si>
    <t>LUCELIA DOS SANTOS SANTANA</t>
  </si>
  <si>
    <t>6016.2019/0035012-6</t>
  </si>
  <si>
    <t>59/DRE-PJ/2019</t>
  </si>
  <si>
    <t>MARIA CLEIDE PEREIRA DE SOUSA</t>
  </si>
  <si>
    <t>6016.2019/0036488-7</t>
  </si>
  <si>
    <t>56/DRE-PJ/2019</t>
  </si>
  <si>
    <t>ÉRICA VIDAL DA SILVA</t>
  </si>
  <si>
    <t>6016.2019/0035025-8</t>
  </si>
  <si>
    <t>66/DRE-PJ/2019</t>
  </si>
  <si>
    <t>ARTHUR BRAMBILLA ORTIZ RIVERA</t>
  </si>
  <si>
    <t>6016.2019/0034855-5</t>
  </si>
  <si>
    <t>61/DRE-PJ/2019</t>
  </si>
  <si>
    <t>RAQUEL PEDROSO BORGES</t>
  </si>
  <si>
    <t>6016.2019/0034983-7</t>
  </si>
  <si>
    <t>69/DRE-PJ/2019</t>
  </si>
  <si>
    <t>JULIANA VIEIRA CARLETO</t>
  </si>
  <si>
    <t>6016.2019/0035028-2</t>
  </si>
  <si>
    <t>68/DRE-PJ/2019</t>
  </si>
  <si>
    <t>FARLEY LUIS DA COSTA</t>
  </si>
  <si>
    <t>6016.2019/0035013-4</t>
  </si>
  <si>
    <t>65/DRE-PJ/2019</t>
  </si>
  <si>
    <t>LILIANE DA SILVA MORAES</t>
  </si>
  <si>
    <t>6016.2019/0035002-9</t>
  </si>
  <si>
    <t>45/DRE-PJ/2019</t>
  </si>
  <si>
    <t>ALBERTO MAX SOUZA COSTA</t>
  </si>
  <si>
    <t>6016.2019/0035022-3</t>
  </si>
  <si>
    <t>73/DRE-PJ/2019</t>
  </si>
  <si>
    <t>CLAUDIA DOS SANTOS ARAÚJO</t>
  </si>
  <si>
    <t>6016.2019/0034823-7</t>
  </si>
  <si>
    <t>46/DRE-PJ/2019</t>
  </si>
  <si>
    <t>ELAINE CRISTINA DA SILVA BARRETO</t>
  </si>
  <si>
    <t>6016.2019/0035029-0</t>
  </si>
  <si>
    <t>47/DRE-PJ/2019</t>
  </si>
  <si>
    <t>MARIA LUIZA NUNES DE GODOI</t>
  </si>
  <si>
    <t>6016.2019/0065030-4</t>
  </si>
  <si>
    <t>43/DRE-PJ/2019</t>
  </si>
  <si>
    <t>SIMONE GONÇALVES FRANZATI</t>
  </si>
  <si>
    <t>6016.2019/0035004-5</t>
  </si>
  <si>
    <t>58/DRE-PJ/2019</t>
  </si>
  <si>
    <t>ARLINDA URSULA DE LIMA</t>
  </si>
  <si>
    <t>6016.2019/0034972-1</t>
  </si>
  <si>
    <t>60/DRE-PJ/2019</t>
  </si>
  <si>
    <t>ELAINE APOLINÁRIO RAMOS DOS SANTOS</t>
  </si>
  <si>
    <t>83/DRE-PJ/2019</t>
  </si>
  <si>
    <t>ERICA ROSA PEREIRA DE MATOS</t>
  </si>
  <si>
    <t>6016.2019/0034811-3</t>
  </si>
  <si>
    <t>64/DRE-PJ/2019</t>
  </si>
  <si>
    <t>CARLOS EDUARDO DE QUEIROZ LEITE</t>
  </si>
  <si>
    <t>70/DRE-PJ/2019</t>
  </si>
  <si>
    <t>CICERA UEDIJA SILVA RAMOS DA PAZ</t>
  </si>
  <si>
    <t>6016.2019/0036489-5</t>
  </si>
  <si>
    <t>62/DRE-PJ/2019</t>
  </si>
  <si>
    <t>RAQUEL NAGY GOMES DE ARAUJO</t>
  </si>
  <si>
    <t>6016.2019/0034988-8</t>
  </si>
  <si>
    <t>40/DRE-PJ/2019</t>
  </si>
  <si>
    <t>DANIELA MENDES DA SILVA</t>
  </si>
  <si>
    <t>6016.2019/0034980-2</t>
  </si>
  <si>
    <t>35/DRE-PJ/2019</t>
  </si>
  <si>
    <t>DANIELLA VIEIRA DA SILVA</t>
  </si>
  <si>
    <t>6016.2019/0034971-3</t>
  </si>
  <si>
    <t>33/DRE-PJ/2019</t>
  </si>
  <si>
    <t>DENISE SANTOS SILVA GUTIERRE BALOTTI</t>
  </si>
  <si>
    <t>6016.2019/0034870-9</t>
  </si>
  <si>
    <t>29/DRE-PJ/2019</t>
  </si>
  <si>
    <t>RICARDO FERREIRA DOS SANTOS</t>
  </si>
  <si>
    <t>6016.2019/0034829-6</t>
  </si>
  <si>
    <t>34/DRE-PJ/2019</t>
  </si>
  <si>
    <t>PRISCILA CONTESSOTO DE AGUIAR</t>
  </si>
  <si>
    <t>6016.2019/0034876-8</t>
  </si>
  <si>
    <t>37/DRE-PJ/2019</t>
  </si>
  <si>
    <t>SIMONE FILOSO</t>
  </si>
  <si>
    <t>39/DRE-PJ/2019</t>
  </si>
  <si>
    <t>MARIA DE LOURDES PINHEIRO</t>
  </si>
  <si>
    <t>6016.2019/0034978-0</t>
  </si>
  <si>
    <t>30/DRE-PJ/2019</t>
  </si>
  <si>
    <t>LUCIANA FAGUNDES DOS SANTOS</t>
  </si>
  <si>
    <t>6016.2019/0034987-0</t>
  </si>
  <si>
    <t>42/DRE-PJ/2019</t>
  </si>
  <si>
    <t>MARCELA FERNANDES DA MACENA</t>
  </si>
  <si>
    <t>71/DRE-PJ/2019</t>
  </si>
  <si>
    <t>VANESSA DOS SANTOS</t>
  </si>
  <si>
    <t>6016.2019/0036490-9</t>
  </si>
  <si>
    <t>36/DRE-PJ/2019</t>
  </si>
  <si>
    <t>JANDERSON ROSA DA SILVA</t>
  </si>
  <si>
    <t>6016.2019/0034975-6</t>
  </si>
  <si>
    <t>32/DRE-PJ/2019</t>
  </si>
  <si>
    <t>ISABELA APARECIDA BISPO CAMPOS</t>
  </si>
  <si>
    <t>6016.2019/0036495-0</t>
  </si>
  <si>
    <t>82/DRE-PJ/2019</t>
  </si>
  <si>
    <t>MARIA JOSANE DE SOUSA</t>
  </si>
  <si>
    <t>6016.2019/0035020-7</t>
  </si>
  <si>
    <t>81/DRE-PJ/2019</t>
  </si>
  <si>
    <t>REGIANE SILVA VIANA</t>
  </si>
  <si>
    <t>6016.2019/0035015-0</t>
  </si>
  <si>
    <t>80/DRE-PJ/2019</t>
  </si>
  <si>
    <t>ANDRESSA REGINA PEREIRA DE SOUZA</t>
  </si>
  <si>
    <t>6016.2019/0035010-0</t>
  </si>
  <si>
    <t>16/DRE-PJ/2019</t>
  </si>
  <si>
    <t>JAQUELINE APARECIDA DE OLIVEIRA NETTO</t>
  </si>
  <si>
    <t>77/DRE-PJ/2019</t>
  </si>
  <si>
    <t>CRISTINA GUIMARAES</t>
  </si>
  <si>
    <t>6016.2019/0034879-2</t>
  </si>
  <si>
    <t>76/DRE-PJ/2019</t>
  </si>
  <si>
    <t>MARILUCIA NANES DA SILVA</t>
  </si>
  <si>
    <t>6016.2019/0034872-5</t>
  </si>
  <si>
    <t>75/DRE-PJ/2019</t>
  </si>
  <si>
    <t>VIVIANE APARECIDA DE OLIVEIRA SILVA</t>
  </si>
  <si>
    <t>6016.2019/0034864-4</t>
  </si>
  <si>
    <t>74/DRE-PJ/2019</t>
  </si>
  <si>
    <t>JANAINA APARECIDA BARBOSA</t>
  </si>
  <si>
    <t>6016.2019/0034859-8</t>
  </si>
  <si>
    <t>CLAUDIA DOS SANTOS ARAUJO</t>
  </si>
  <si>
    <t>79/DRE-PJ/2019</t>
  </si>
  <si>
    <t>WELLITANIA GIZELE DE LIMA RODRIGUES</t>
  </si>
  <si>
    <t>6016.2019/0034996-9</t>
  </si>
  <si>
    <t>78/DRE-PJ/2019</t>
  </si>
  <si>
    <t>SENARIA OLIVEIRA DE ALMEIDA</t>
  </si>
  <si>
    <t>6016.2019/0034993-4</t>
  </si>
  <si>
    <t>28/DRE-PJ/2019</t>
  </si>
  <si>
    <t>ADRIANA CARDOZO SILVA</t>
  </si>
  <si>
    <t>6016.2019/0034977-2</t>
  </si>
  <si>
    <t>41/DRE-PJ/2019</t>
  </si>
  <si>
    <t>TAIANE LOPES BELISARIO MARQUES</t>
  </si>
  <si>
    <t>38/DRE-PJ/2019</t>
  </si>
  <si>
    <t>ADRIANA DOS SANTOS SOARES</t>
  </si>
  <si>
    <t>50/DRE-PJ/2019</t>
  </si>
  <si>
    <t>IZABELA GREGORIO SANTOS</t>
  </si>
  <si>
    <t>6016.2019/0034867-9</t>
  </si>
  <si>
    <t>54/DRE-PJ/2019</t>
  </si>
  <si>
    <t>SOLANGE APARECIDA BERGAMO</t>
  </si>
  <si>
    <t>25/DRE-PJ/2019</t>
  </si>
  <si>
    <t>TANIA ROBERTA DA SILVA</t>
  </si>
  <si>
    <t>6016.2019/0035024-0</t>
  </si>
  <si>
    <t>21/DRE-PJ/2019</t>
  </si>
  <si>
    <t>DANIELE SIQUEIRA DE ARAUJO SANTOS</t>
  </si>
  <si>
    <t>6016.2019/0035016-9</t>
  </si>
  <si>
    <t>31/DRE-PJ/2019</t>
  </si>
  <si>
    <t>VERA LUCIA PEREIRA DA SILVA SANTOS</t>
  </si>
  <si>
    <t>6016.2019/0034849-0</t>
  </si>
  <si>
    <t>ERICA VIDAL DA SILVA</t>
  </si>
  <si>
    <t>95/DRE-PJ/2019</t>
  </si>
  <si>
    <t>SILVANA PETILLO</t>
  </si>
  <si>
    <t>Coordenador de Polo para desenvolvimento de atividades lúdicas, oficinas culturas, passeios e práticas esportivas  - Recreio nas férias - julho/2019</t>
  </si>
  <si>
    <t>6016.2019/0034783-4</t>
  </si>
  <si>
    <t>98/DRE-PJ/2019</t>
  </si>
  <si>
    <t>VANDEIA MARIA DE JESUS SILVA</t>
  </si>
  <si>
    <t>6016.2019/0034795-8</t>
  </si>
  <si>
    <t>97/DRE-PJ/2019</t>
  </si>
  <si>
    <t>THIAGO DE OLIVEIRA SILVA</t>
  </si>
  <si>
    <t>6016.2019/0034780-0</t>
  </si>
  <si>
    <t>99/DRE-PJ/2019</t>
  </si>
  <si>
    <t>JOSINEIDE DA SILVA BARROS</t>
  </si>
  <si>
    <t>6016.2019/0034785-0</t>
  </si>
  <si>
    <t>96/DRE-PJ/2019</t>
  </si>
  <si>
    <t>CLIVIA MARINA DA SILVA</t>
  </si>
  <si>
    <t>6016.2019/0035003-7</t>
  </si>
  <si>
    <t>10/DRE-PJ/2019</t>
  </si>
  <si>
    <t>INEZ APARECIDA TEODORO</t>
  </si>
  <si>
    <t>6016.2019/0035544-6</t>
  </si>
  <si>
    <t>51/DRE-PJ/2019</t>
  </si>
  <si>
    <t>EDNA LESSE RIBEIRO</t>
  </si>
  <si>
    <t>6016.2019/0036494-1</t>
  </si>
  <si>
    <t>34/DRE-G/2019</t>
  </si>
  <si>
    <t>VANESSA CRISTINA ABRÃO</t>
  </si>
  <si>
    <t>32 dias</t>
  </si>
  <si>
    <t>6016.2019/0032092-8</t>
  </si>
  <si>
    <t>35/DRE-G/2019</t>
  </si>
  <si>
    <t>ERIVANIA FERREIRA DA SILVA ALVES</t>
  </si>
  <si>
    <t>6016.2019/0032094-4</t>
  </si>
  <si>
    <t>39/DRE-G/2019</t>
  </si>
  <si>
    <t>ROSANGELA ALVARENGA DOS SANTOS</t>
  </si>
  <si>
    <t>6016.2019/0032111-8</t>
  </si>
  <si>
    <t>40/DRE-G/2019</t>
  </si>
  <si>
    <t>LUCIENE BATISTA DA CRUZ</t>
  </si>
  <si>
    <t>6016.2019/0032113-4</t>
  </si>
  <si>
    <t>42/DRE-G/2019</t>
  </si>
  <si>
    <t>MIRIÃ CABRAL PEREIRA</t>
  </si>
  <si>
    <t>6016.2019/0032117-7</t>
  </si>
  <si>
    <t>43/DRE-G/2019</t>
  </si>
  <si>
    <t>NAYANNE ELEN DA SILVA LIMA LUSTOSA</t>
  </si>
  <si>
    <t>6016.2019/0032125-8</t>
  </si>
  <si>
    <t>54/DRE-G/2019</t>
  </si>
  <si>
    <t>MÁRCIA RODRIGUES DE LIMA</t>
  </si>
  <si>
    <t>6016.2019/0032153-3</t>
  </si>
  <si>
    <t>55/DRE-G/2019</t>
  </si>
  <si>
    <t>FRANCISCA DE ASSIS ARAÚJO DOS SANTOS</t>
  </si>
  <si>
    <t>6016.2019/0032156-8</t>
  </si>
  <si>
    <t>58/DRE-G/2019</t>
  </si>
  <si>
    <t>FÁTIMA SEABRA DOS ANJOS RIBEIRO</t>
  </si>
  <si>
    <t>6016.2019/0032807-4</t>
  </si>
  <si>
    <t>66/DRE-G/2019</t>
  </si>
  <si>
    <t xml:space="preserve">MARCELO OLIVEIRA MARTINS </t>
  </si>
  <si>
    <t>6016.2019/0032838-4</t>
  </si>
  <si>
    <t>69/DRE-G/2019</t>
  </si>
  <si>
    <t>NÍVIA CRISTINA DA SILVA</t>
  </si>
  <si>
    <t>6016.2019/0032844-9</t>
  </si>
  <si>
    <t>27/DRE-G/2019</t>
  </si>
  <si>
    <t>HILTON DE OLIVEIRA</t>
  </si>
  <si>
    <t>6016.2019/0032068-5</t>
  </si>
  <si>
    <t>32/DRE-G/2019</t>
  </si>
  <si>
    <t>RAUL ORLANDO ROSA DOS SANTOS</t>
  </si>
  <si>
    <t>6016.2019/0032088-0</t>
  </si>
  <si>
    <t>38/DRE-G/2019</t>
  </si>
  <si>
    <t>CRISTIANE FERNANDES DE OLIVEIRA</t>
  </si>
  <si>
    <t>6016.2019/0032109-6</t>
  </si>
  <si>
    <t>41/DRE-G/2019</t>
  </si>
  <si>
    <t>RAIANE CARDOSO GONÇALVES</t>
  </si>
  <si>
    <t>6016.2019/0032115-0</t>
  </si>
  <si>
    <t>50/DRE-G/2019</t>
  </si>
  <si>
    <t>NISLLÊYANNY MARIA DA COSTA TEIXEIRA</t>
  </si>
  <si>
    <t>6016.2019/0032148-7</t>
  </si>
  <si>
    <t>51/DRE-G/2019</t>
  </si>
  <si>
    <t>MARIA MADALENA DO NASCIMENTO SILVA FARIAS</t>
  </si>
  <si>
    <t>Agente para atuar no CEU Inácio Monteiro - Recreio nas férias</t>
  </si>
  <si>
    <t>6016.2019/0032149-5</t>
  </si>
  <si>
    <t>53/DRE-G/2019</t>
  </si>
  <si>
    <t>YGOR ROGÉRIO DOS SANTOS MAURÍCIO</t>
  </si>
  <si>
    <t>6016.2019/0032151-7</t>
  </si>
  <si>
    <t>57/DRE-G/2019</t>
  </si>
  <si>
    <t>DEISE REGINA BARBOSA CASTRO</t>
  </si>
  <si>
    <t>6016.2019/0032805-8</t>
  </si>
  <si>
    <t>59/DRE-G/2019</t>
  </si>
  <si>
    <t>NEUSA APARECIDA ALVES DA SILVA</t>
  </si>
  <si>
    <t>6016.2019/0032809-0</t>
  </si>
  <si>
    <t>60/DRE-G/2019</t>
  </si>
  <si>
    <t>ERMINDA ARMENDANI GONÇALVES</t>
  </si>
  <si>
    <t>6016.2019/0032812-0</t>
  </si>
  <si>
    <t>61/DRE-G/2019</t>
  </si>
  <si>
    <t>ALINE SOUZA RIBEIRO</t>
  </si>
  <si>
    <t>6016.2019/0032813-9</t>
  </si>
  <si>
    <t>68/DRE-G/2019</t>
  </si>
  <si>
    <t>CÍCERA MARIA DE JESUS</t>
  </si>
  <si>
    <t>6016.2019/0033374-4</t>
  </si>
  <si>
    <t>26/DRE-G/2019</t>
  </si>
  <si>
    <t>MÉRCIA MENDES DA COSTA CARDOSO</t>
  </si>
  <si>
    <t>6016.2019/0032009-0</t>
  </si>
  <si>
    <t>28/DRE-G/2019</t>
  </si>
  <si>
    <t>LUZIANA COZER DA SILVA MARTINS</t>
  </si>
  <si>
    <t>6016.2019/0032072-3</t>
  </si>
  <si>
    <t>29/DRE-G/2019</t>
  </si>
  <si>
    <t>IVONE MARIA LOUREIRO GOMES</t>
  </si>
  <si>
    <t>6016.2019/0032074-0</t>
  </si>
  <si>
    <t>33/DRE-G/2019</t>
  </si>
  <si>
    <t>IZABEL CRISTINA SILVA</t>
  </si>
  <si>
    <t>6016.2019/0032090-1</t>
  </si>
  <si>
    <t>36/DRE-G/2019</t>
  </si>
  <si>
    <t>FABIANA MALACHIAS DE MOURA</t>
  </si>
  <si>
    <t>6016.2019/0032097-9</t>
  </si>
  <si>
    <t>44/DRE-G/2019</t>
  </si>
  <si>
    <t>EDILAINE DE FÁTIMA FERREIRA</t>
  </si>
  <si>
    <t>6016.2019/0032131-2</t>
  </si>
  <si>
    <t>45/DRE-G/2019</t>
  </si>
  <si>
    <t>SAMANTHA PÃES DE OLIVEIRA</t>
  </si>
  <si>
    <t>6016.2019/0032134-7</t>
  </si>
  <si>
    <t>47/DRE-G/2019</t>
  </si>
  <si>
    <t>GREICE MOREIRA DA SILVA</t>
  </si>
  <si>
    <t>6016.2019/0032141-0</t>
  </si>
  <si>
    <t>49/DRE-G/2019</t>
  </si>
  <si>
    <t>LOREN SOUZA PEREIRA DA SILVA</t>
  </si>
  <si>
    <t>6016.2019/0032144-4</t>
  </si>
  <si>
    <t>52/DRE-G/2019</t>
  </si>
  <si>
    <t>ROSANGELA RODRIGUES DE SOUZA</t>
  </si>
  <si>
    <t>6016.2019/0032150-9</t>
  </si>
  <si>
    <t>56/DRE-G/2019</t>
  </si>
  <si>
    <t>LEONARDO HENRIQUE JUSTI</t>
  </si>
  <si>
    <t>6016.2019/0032158-4</t>
  </si>
  <si>
    <t>31/DRE-G/2019</t>
  </si>
  <si>
    <t>EDILENE MARIA SOARES</t>
  </si>
  <si>
    <t>6016.2019/0032081-2</t>
  </si>
  <si>
    <t>37/DRE-G/2019</t>
  </si>
  <si>
    <t>VILMARA DE JESUS ALMEIDA BRAZ</t>
  </si>
  <si>
    <t>6016.2019/0032099-5</t>
  </si>
  <si>
    <t>46/DRE-G/2019</t>
  </si>
  <si>
    <t>MARIA DE CÁSSIA DE OLIVEIRA RODRIGUES</t>
  </si>
  <si>
    <t>6016.2019/0032136-3</t>
  </si>
  <si>
    <t>48/DRE-G/2019</t>
  </si>
  <si>
    <t>WILLIAN SANTIAGO FLORIDO MUNIZ</t>
  </si>
  <si>
    <t>6016.2019/0032143-6</t>
  </si>
  <si>
    <t>62/DRE-G/2019</t>
  </si>
  <si>
    <t>ANA CLÁUDIA FLORINDA MUNIZ</t>
  </si>
  <si>
    <t>6016.2019/0032814-7</t>
  </si>
  <si>
    <t>63/DRE-G/2019</t>
  </si>
  <si>
    <t>VANESSA MORAIRA SANTOS</t>
  </si>
  <si>
    <t>6016.2019/0032821-0</t>
  </si>
  <si>
    <t>64/DRE-G/2019</t>
  </si>
  <si>
    <t>ELIANE LÚCIA DO NASCIMENTO</t>
  </si>
  <si>
    <t>6016.2019/0032833-3</t>
  </si>
  <si>
    <t>65/DRE-G/2019</t>
  </si>
  <si>
    <t>DÉBORA CABRAL PEREIRA DE SOUZA</t>
  </si>
  <si>
    <t>6016.2019/0032837-6</t>
  </si>
  <si>
    <t>67/DRE-G/2019</t>
  </si>
  <si>
    <t>ALBERTO BARCELO DE OLIVEIRA</t>
  </si>
  <si>
    <t>6016.2019/0032841-4</t>
  </si>
  <si>
    <t>70/DRE-G/2019</t>
  </si>
  <si>
    <t>EVANI SANTOS</t>
  </si>
  <si>
    <t>6016.2019/0032845-7</t>
  </si>
  <si>
    <t>74/DRE-G/2019</t>
  </si>
  <si>
    <t>ANDRESSA MENESES SANTANA DA SILVA</t>
  </si>
  <si>
    <t>Coordenador de Polo para desenvolvimento de atividades lúdicas, oficinas culturas, passeios e práticas esportivas  - Recreio nas férias - janeiro 2020</t>
  </si>
  <si>
    <t>6016.2019/0032848-1</t>
  </si>
  <si>
    <t>73/DRE-G/2019</t>
  </si>
  <si>
    <t>DANIEL COSTA DE AGUIAR</t>
  </si>
  <si>
    <t>6016.2019/0032847-3</t>
  </si>
  <si>
    <t>72/DRE-G/2019</t>
  </si>
  <si>
    <t>CLAUDIA DANIELA DE OLIVEIRA RIBEIRO</t>
  </si>
  <si>
    <t>6016.2019/0032161-4</t>
  </si>
  <si>
    <t>71/DRE-G/2019</t>
  </si>
  <si>
    <t>WALTER DOS SANTOS LOPES</t>
  </si>
  <si>
    <t>6016.2019/0032159-2</t>
  </si>
  <si>
    <t>77/DRE-G/2019</t>
  </si>
  <si>
    <t>GISELE DE MORAIS SASAKI</t>
  </si>
  <si>
    <t>6016.2019/0032904-6</t>
  </si>
  <si>
    <t>75/DRE-G/2019</t>
  </si>
  <si>
    <t>ARMANDO CARLOS ESTIGARRIBIA GARIBALDI</t>
  </si>
  <si>
    <t>6016.2019/0032162-2</t>
  </si>
  <si>
    <t>78/DRE-G/2019</t>
  </si>
  <si>
    <t>GILSON APARECIDO DA SILVA</t>
  </si>
  <si>
    <t>6016.2019/0032906-2</t>
  </si>
  <si>
    <t>76/DRE-G/2019</t>
  </si>
  <si>
    <t>ANDERSON DOS SANTOS CASTRO FRONAZZA</t>
  </si>
  <si>
    <t>6016.2019/0032850-3</t>
  </si>
  <si>
    <t>48/DRE-PJ/2019</t>
  </si>
  <si>
    <t>CAMILA APARECIDA DE OLIVEIRA</t>
  </si>
  <si>
    <t>6016.2019/0036492-5</t>
  </si>
  <si>
    <t>53/DRE-PJ/2019</t>
  </si>
  <si>
    <t>CINTIA BONJORNO</t>
  </si>
  <si>
    <t>6016.2019/0036497-6</t>
  </si>
  <si>
    <t>49/DRE-PJ/2019</t>
  </si>
  <si>
    <t>JULCEIA MARIA GERONIMO</t>
  </si>
  <si>
    <t>6016.2019/0036501-8</t>
  </si>
  <si>
    <t>52/DRE-PJ/2019</t>
  </si>
  <si>
    <t>SUSANA GUGLIELMONI</t>
  </si>
  <si>
    <t>6016.2019/0036496-8</t>
  </si>
  <si>
    <t>72/DRE-PJ/2019</t>
  </si>
  <si>
    <t>SORAYA ALVES MATIAS</t>
  </si>
  <si>
    <t>6016.2019/0036491-7</t>
  </si>
  <si>
    <t>54/DICEU/DRE-BT/2020</t>
  </si>
  <si>
    <t>Adriana de Souza Santos</t>
  </si>
  <si>
    <t>Contratação de agente de recreação inclusivo para desenvolver atividades lúdicas, culturais, recreativas e esportivas, no Programa Recreio nas Férias - Julho  2019</t>
  </si>
  <si>
    <t>6016.2019/0037474-2</t>
  </si>
  <si>
    <t>55/DICEU/DRE-BT/2020</t>
  </si>
  <si>
    <t>Aislan Aparecida Salomão dos Santos</t>
  </si>
  <si>
    <t>6016.2019/0037717-2</t>
  </si>
  <si>
    <t>56/DICEU/DRE-BT/2020</t>
  </si>
  <si>
    <t>Alexandre Leme Bispo de Jesus</t>
  </si>
  <si>
    <t>6016.2019/0037720-2</t>
  </si>
  <si>
    <t>57/DICEU/DRE-BT/2020</t>
  </si>
  <si>
    <t>Aline Aparecida de Souza</t>
  </si>
  <si>
    <t>6016.2019/0037721-0</t>
  </si>
  <si>
    <t>58/DICEU/DRE-BT/2021</t>
  </si>
  <si>
    <t>Aline da Cruz Pereira</t>
  </si>
  <si>
    <t>59/DICEU/DRE-BT/2021</t>
  </si>
  <si>
    <t>Aline Saldanha Costa</t>
  </si>
  <si>
    <t>6016.2019/0037723-7</t>
  </si>
  <si>
    <t>60/DICEU/DRE-BT/2021</t>
  </si>
  <si>
    <t>Aline Silva dos Santos</t>
  </si>
  <si>
    <t>6016.2019/0037724-5</t>
  </si>
  <si>
    <t>61/DICEU/DRE-BT/2021</t>
  </si>
  <si>
    <t>Ana Maria Fortes</t>
  </si>
  <si>
    <t>6016.2019/0037725-3</t>
  </si>
  <si>
    <t>62/DICEU/DRE-BT/2021</t>
  </si>
  <si>
    <t>Ana Paula de Souza Dutra</t>
  </si>
  <si>
    <t>6016.2019/0037726-1</t>
  </si>
  <si>
    <t>63/DICEU/DRE-BT/2022</t>
  </si>
  <si>
    <t>Beatriz Medeiros Andrade</t>
  </si>
  <si>
    <t>6016.2019/0037727-0</t>
  </si>
  <si>
    <t>65/DICEU/DRE-BT/2022</t>
  </si>
  <si>
    <t>Camila Pereira Gomes de Oliveira</t>
  </si>
  <si>
    <t>6016.2019/0037730-0</t>
  </si>
  <si>
    <t>Cleonice dos Santos</t>
  </si>
  <si>
    <t>6016.2019/0037732-6</t>
  </si>
  <si>
    <t>66/DICEU/DRE-BT/2022</t>
  </si>
  <si>
    <t>Cleusa Nunes de Jesus</t>
  </si>
  <si>
    <t>6016.2019/0037733-4</t>
  </si>
  <si>
    <t>67/DICEU/DRE-BT/2022</t>
  </si>
  <si>
    <t>Débora Guimarães Diniz</t>
  </si>
  <si>
    <t>6016.2019/0037734-2</t>
  </si>
  <si>
    <t>68/DICEU/DRE-BT/2022</t>
  </si>
  <si>
    <t xml:space="preserve">Edna Maria de Moura </t>
  </si>
  <si>
    <t>6016.2019/0037781-4</t>
  </si>
  <si>
    <t>69/DICEU/DRE-BT/2022</t>
  </si>
  <si>
    <t>Elaine Cristina Santos Gomes</t>
  </si>
  <si>
    <t>70/DICEU/DRE-BT/2022</t>
  </si>
  <si>
    <t>Elias João de Carvalho</t>
  </si>
  <si>
    <t>71/DICEU/DRE-BT/2022</t>
  </si>
  <si>
    <t>Eliene Gomes dos Santos de Oliveira</t>
  </si>
  <si>
    <t>6016.2019/0037736-9</t>
  </si>
  <si>
    <t>72/DICEU/DRE-BT/2022</t>
  </si>
  <si>
    <t>Eva Maria Roldão Araújo</t>
  </si>
  <si>
    <t>6016.2019/0037737-7</t>
  </si>
  <si>
    <t>Fabiana Nunes de Carvalho</t>
  </si>
  <si>
    <t>6016.2019/0037740-7</t>
  </si>
  <si>
    <t>73/DICEU/DRE-BT/2022</t>
  </si>
  <si>
    <t>Evanilda Gomes dos Santos Yalambos</t>
  </si>
  <si>
    <t>6016.2019/0037739-3</t>
  </si>
  <si>
    <t>74/DICEU/DRE-BT/2022</t>
  </si>
  <si>
    <t>Francisca da Silva Santos</t>
  </si>
  <si>
    <t>6016.2019/0037741-5</t>
  </si>
  <si>
    <t>75/DICEU/DRE-BT/2022</t>
  </si>
  <si>
    <t>Gustavo Adolpho de Souza Brito</t>
  </si>
  <si>
    <t>6016.2019/0037742-3</t>
  </si>
  <si>
    <t>76/DICEU/DRE-BT/2022</t>
  </si>
  <si>
    <t>Hilda Rodrigues Marcelino Portela</t>
  </si>
  <si>
    <t>77/DICEU/DRE-BT/2022</t>
  </si>
  <si>
    <t>Katia do Nascimento dos Santos</t>
  </si>
  <si>
    <t>6016.2019/0037743-1</t>
  </si>
  <si>
    <t>78/DICEU/DRE-BT/2022</t>
  </si>
  <si>
    <t>Lilian Maurer Lane</t>
  </si>
  <si>
    <t>6016.2019/0037745-8</t>
  </si>
  <si>
    <t>79/DICEU/DRE-BT/2022</t>
  </si>
  <si>
    <t>Lúcia de Almeida Bezerra</t>
  </si>
  <si>
    <t>6016.2019/0037746-6</t>
  </si>
  <si>
    <t>80/DICEU/DRE-BT/2022</t>
  </si>
  <si>
    <t>Luciana Oliveira Rodrigues</t>
  </si>
  <si>
    <t>6016.2019/0037747-4</t>
  </si>
  <si>
    <t>81/DICEU/DRE-BT/2022</t>
  </si>
  <si>
    <t>Luciaria Lima Santos</t>
  </si>
  <si>
    <t>6016.2019/0037749-0</t>
  </si>
  <si>
    <t>82/DICEU/DRE-BT/2022</t>
  </si>
  <si>
    <t>Margarida Teixeira de Moura</t>
  </si>
  <si>
    <t>6016.2019/0037750-4</t>
  </si>
  <si>
    <t>83/DICEU/DRE-BT/2022</t>
  </si>
  <si>
    <t>Maria das Graças da Silva Moreira Cabral</t>
  </si>
  <si>
    <t>6016.2019/0037751-2</t>
  </si>
  <si>
    <t>84/DICEU/DRE-BT/2022</t>
  </si>
  <si>
    <t>Maria dos Reis Magalhães Sales Stefanoni</t>
  </si>
  <si>
    <t>6016.2019/0037753-9</t>
  </si>
  <si>
    <t>85/DICEU/DRE-BT/2022</t>
  </si>
  <si>
    <t>Mariene Principe</t>
  </si>
  <si>
    <t>6016.2019/0037756-3</t>
  </si>
  <si>
    <t>86/DICEU/DRE-BT/2022</t>
  </si>
  <si>
    <t>Marilúcia dos Santos Santana</t>
  </si>
  <si>
    <t>6016.2019/0037757-1</t>
  </si>
  <si>
    <t>87/DICEU/DRE-BT/2022</t>
  </si>
  <si>
    <t>Mikaele Dias Amorim</t>
  </si>
  <si>
    <t>6016.2019/0037758-0</t>
  </si>
  <si>
    <t>88/DICEU/DRE-BT/2022</t>
  </si>
  <si>
    <t>Patrícia André da Guarda</t>
  </si>
  <si>
    <t>89/DICEU/DRE-BT/2022</t>
  </si>
  <si>
    <t>Pedrina das Neves Domingues</t>
  </si>
  <si>
    <t>6016.2019/0037761-0</t>
  </si>
  <si>
    <t>90/DICEU/DRE-BT/2022</t>
  </si>
  <si>
    <t>Priscila Fernandes da Costa</t>
  </si>
  <si>
    <t>6016.2019/0037762-8</t>
  </si>
  <si>
    <t>91/DICEU/DRE-BT/2022</t>
  </si>
  <si>
    <t>Raquel Lopes</t>
  </si>
  <si>
    <t>6016.2019/0037763-6</t>
  </si>
  <si>
    <t>Regiane Aparecida da Fonseca</t>
  </si>
  <si>
    <t>6016.2019/0037764-4</t>
  </si>
  <si>
    <t>92/DICEU/DRE-BT/2022</t>
  </si>
  <si>
    <t>Roseli Tadeu de Souza Cruz</t>
  </si>
  <si>
    <t>6016.2019/0037766-0</t>
  </si>
  <si>
    <t>93/DICEU/DRE-BT/2022</t>
  </si>
  <si>
    <t>Sandra Garcia da Silva</t>
  </si>
  <si>
    <t>6016.2019/0037767-9</t>
  </si>
  <si>
    <t>94/DICEU/DRE-BT/2022</t>
  </si>
  <si>
    <t>Silas Abraão Borges de Castro</t>
  </si>
  <si>
    <t>6016.2019/0037768-7</t>
  </si>
  <si>
    <t>95/DICEU/DRE-BT/2022</t>
  </si>
  <si>
    <t>Tatiane de Oliveira</t>
  </si>
  <si>
    <t>6016.2019/0037769-5</t>
  </si>
  <si>
    <t>96/DICEU/DRE-BT/2022</t>
  </si>
  <si>
    <t>Vanessa Aparecida Barbosa da Costa</t>
  </si>
  <si>
    <t>6016.2019/0037782-2</t>
  </si>
  <si>
    <t>97/DICEU/DRE-BT/2022</t>
  </si>
  <si>
    <t>Wellington Rafael Luis da Silva</t>
  </si>
  <si>
    <t>6016.2019/0037770-9</t>
  </si>
  <si>
    <t>100/DICEU/DRE-BT/2022</t>
  </si>
  <si>
    <t>NEUCI DO PRADO</t>
  </si>
  <si>
    <t>6016.2019/0037772-5</t>
  </si>
  <si>
    <t>101/DICEU/DRE-BT/2022</t>
  </si>
  <si>
    <t>MARIA NAZARÉ DE JESUS</t>
  </si>
  <si>
    <t>6016.2019/0037774-1</t>
  </si>
  <si>
    <t>102/DICEU/DRE-BT/2022</t>
  </si>
  <si>
    <t>EZEQUIEL MARÇAL DE ASSIS</t>
  </si>
  <si>
    <t>6016.2019/0037776-8</t>
  </si>
  <si>
    <t>98/DICEU/DRE-BT/2022</t>
  </si>
  <si>
    <t>Francisco Raphael Guerra Camelo</t>
  </si>
  <si>
    <t>Oficineiro para desenvolvimento de atividades lúdicas, oficinas culturas, passeios e práticas esportivas JULHO/2020</t>
  </si>
  <si>
    <t>15 oficinas</t>
  </si>
  <si>
    <t>6016.2018/0079551-7</t>
  </si>
  <si>
    <t>99/DICEU/DRE-BT/2022</t>
  </si>
  <si>
    <t>Suenia João Lima</t>
  </si>
  <si>
    <t>Oficineiro para desenvolvimento de atividades lúdicas, oficinas culturas, passeios e práticas esportivas JULHO/2021</t>
  </si>
  <si>
    <t>6016.2019/0037771-7</t>
  </si>
  <si>
    <t>003/SME/2019</t>
  </si>
  <si>
    <t>FHB - COMERCIAL ELETRÔNICA LTDA - EPP</t>
  </si>
  <si>
    <t>Contraração para a prestação de serviços de operacionalização e manutenção preventiva dos equipamentos de iluminação dos teatros dos CEUS</t>
  </si>
  <si>
    <t>6016.2018/0080122-3</t>
  </si>
  <si>
    <t>007/SME/2019</t>
  </si>
  <si>
    <t>PROVAC TERCEIRIZAÇÃO DE MÃO DE OBRA LTDA</t>
  </si>
  <si>
    <t>Contratação para prestação dos serviços de conservação e limpeza de instalações prediais, áreas internas e externas, inclusive áreas verdes e tratamento das piscinas CEUs -Lotes 1, 4 e 13</t>
  </si>
  <si>
    <t>6016.2019/0000044-3</t>
  </si>
  <si>
    <t>008/SME/2019</t>
  </si>
  <si>
    <t>G4S INTERATIVA SERVICE LTDA</t>
  </si>
  <si>
    <t>Contratação para prestação dos serviços de conservação e limpeza de instalações prediais, áreas internas e externas, inclusive áreas verdes e tratamento das piscinas CEUs -Lotes 2, 3 e 10</t>
  </si>
  <si>
    <t xml:space="preserve">180 dias </t>
  </si>
  <si>
    <t>010/SME/2019</t>
  </si>
  <si>
    <t>DEMAX SERVIÇOS E COMÉRCIO LTDA</t>
  </si>
  <si>
    <t>Contratação para prestação dos serviços de conservação e limpeza de instalações prediais, áreas internas e externas, inclusive áreas verdes e tratamento das piscinas CEUs -Lote 6</t>
  </si>
  <si>
    <t>012/SME/2019</t>
  </si>
  <si>
    <t>WHITENESS CONSULTORIA E SERVIÇOS LTDA</t>
  </si>
  <si>
    <t>Contratação para prestação dos serviços de conservação e limpeza de instalações prediais, áreas internas e externas, inclusive áreas verdes e tratamento das piscinas CEUs -Lote 9</t>
  </si>
  <si>
    <t>009/SME/2019</t>
  </si>
  <si>
    <t>A.TONANNI CONTRUÇÕES E SERVIÇOS LTDA</t>
  </si>
  <si>
    <t>Contratação para prestação dos serviços de conservação e limpeza de instalações prediais, áreas internas e externas, inclusive áreas verdes e tratamento das piscinas CEUs -Lotes 5 e 11</t>
  </si>
  <si>
    <t>005/SME/2019</t>
  </si>
  <si>
    <t>Contratação para prestação dos serviços de conservação e limpeza de instalações prediais, áreas internas e externas das UEs - Lote 1</t>
  </si>
  <si>
    <t>6016.2019/0000039-7</t>
  </si>
  <si>
    <t>006/SME/2019</t>
  </si>
  <si>
    <t>SOLUÇÕES SERVIÇOS TERCEIRIZADOS - EIRELI</t>
  </si>
  <si>
    <t>Contratação para prestação dos serviços de conservação e limpeza de instalações prediais, áreas internas e externas das UEs - Lote 2</t>
  </si>
  <si>
    <t>011/SME/2019</t>
  </si>
  <si>
    <t>COR LINE SISTEMA DE SERVIÇOS LTDA</t>
  </si>
  <si>
    <t>Contratação emergencial para a prestação dos serviços de conservação e limpeza de instalações prediais, áreas internas e externas, inclusive dos CEUSs da SME, referentes ao Lote 08</t>
  </si>
  <si>
    <t>013/SME/2019</t>
  </si>
  <si>
    <t>LIMPADORA CALIFÓRNIA LTDA</t>
  </si>
  <si>
    <t>Contratação para prestação dos serviços de conservação e limpeza de instalações prediais, áreas internas e externas, inclusive áreas verdes e tratamento das piscinas CEUs -Lote 12</t>
  </si>
  <si>
    <t>04/SME/CODAE/2019</t>
  </si>
  <si>
    <t>Prestação de serviços de preparo e distribuição de alimentação balanceada e em condições higiênicos-sanitárias adequadas - Lotes 2 e 3</t>
  </si>
  <si>
    <t>060/SME/2019</t>
  </si>
  <si>
    <t>GRÁFICA PRINT INDÚSTRIA E EDITORA EIRELI</t>
  </si>
  <si>
    <t>contratação de Impressão de 148.734 cadernos de provas semestrais - lote 2</t>
  </si>
  <si>
    <t>47 dias</t>
  </si>
  <si>
    <t>6016.2019/0016703-8</t>
  </si>
  <si>
    <t>055/SME/2019</t>
  </si>
  <si>
    <t>contratação de Impressão de 147.927 cadernos de provas semestrais - lote 2</t>
  </si>
  <si>
    <t>45 dias</t>
  </si>
  <si>
    <t>6016.2019/0018351-3</t>
  </si>
  <si>
    <t>046/SME/2019</t>
  </si>
  <si>
    <t>ESTUDIO L.A. FILMAGENS E EVENTOS LTDA-ME</t>
  </si>
  <si>
    <t>Contratação para a realização de 13 apresentações do Espetáculo Musical "Caju e Castanha"</t>
  </si>
  <si>
    <t>13 dias</t>
  </si>
  <si>
    <t>6016.2019/0024284-6</t>
  </si>
  <si>
    <t>01/DRE-BT/2019</t>
  </si>
  <si>
    <t>ELEVADORES ORION LTDA</t>
  </si>
  <si>
    <t>Prestação de serviços de manutenção corretiva e preventiva de elevadores inclusive em caso de intempéries, com fornecimento de peças, materiais e mão de obra especializada, inclusive motor e quando necessário nas Unidades Educacionais jurisdicionadas a esta Diretoria Regional de Educação do Butantã</t>
  </si>
  <si>
    <t>6016.2018/0036285-8</t>
  </si>
  <si>
    <t>05/SME/CODAE/2019</t>
  </si>
  <si>
    <t>COMERCIAL MILANO BRASIL LTDA</t>
  </si>
  <si>
    <t>Contratação emergencial de empresa para prestar serviços de “fornecimento de alimentos in natura com a respectiva solução logística para entrega nas unidades atendidas pela Coordenadoria de Alimentação</t>
  </si>
  <si>
    <t>6016.2019/0005800-0</t>
  </si>
  <si>
    <t>57/SME/CODAE/2019</t>
  </si>
  <si>
    <t>COOPERATIVA DA AGRICULTURA FAMILIAR DE CARIACICA - CAFC-ES</t>
  </si>
  <si>
    <t>Aquisição de 1.052.620 unidades de bananas</t>
  </si>
  <si>
    <t>CHAMADA PÚBLICA</t>
  </si>
  <si>
    <t>6016.2018/0080712-4</t>
  </si>
  <si>
    <t>48/SME/CODAE/2019</t>
  </si>
  <si>
    <t>COOPERATIVA AGROPECUÁRIA DE PRODUTOS SUSTENTÁVEIS DO GUAPIRUVU - COOPERAGUA</t>
  </si>
  <si>
    <t>Aquisição de 2.686.425 unidades de bananas</t>
  </si>
  <si>
    <t>49/SME/CODAE/2019</t>
  </si>
  <si>
    <t>ASSOCIAÇÃO DOS AGRICULTORES FAMILIARES DO MUNICÍPIO DE CAJATI - AAGFAM</t>
  </si>
  <si>
    <t>Aquisição de 2.487.473 unidades de bananas</t>
  </si>
  <si>
    <t>50/SME/CODAE/2019</t>
  </si>
  <si>
    <t>COOPERATIVA DA AGRICULTURA FAMILIAR DE SETE BARRAS - COOPAFASB</t>
  </si>
  <si>
    <t>Aquisição de 4.659.679 unidades de bananas</t>
  </si>
  <si>
    <t>51/SME/CODAE/2019</t>
  </si>
  <si>
    <t>ASSOCIAÇÃO DOS BANANICULTORES DE MIRACATU – ABAM</t>
  </si>
  <si>
    <t>Aquisição de 4.368.373 unidades de bananas</t>
  </si>
  <si>
    <t>52/SME/CODAE/2019</t>
  </si>
  <si>
    <t>ASSOCIAÇÃO DOS BANANICULTORES E AGRICULTORES DE MIRACATU – COOBAM</t>
  </si>
  <si>
    <t>Aquisição de 3.368.363 unidades de bananas</t>
  </si>
  <si>
    <t>53/SME/CODAE/2019</t>
  </si>
  <si>
    <t>COOPERATIVA MISTA AGROECOLÓGICA DE VISTA GRANDE - COOPMAVIG</t>
  </si>
  <si>
    <t>Aquisição de 631.572 unidades de bananas</t>
  </si>
  <si>
    <t>56/SME/CODAE/2019</t>
  </si>
  <si>
    <t>FAMÍLIA DO VALE COOPERATIVA AGRO ECOLÓGICA DOS AGRICULTORES FAMILIARES DO VALE DO RIBEIRA E LITORAL SUL - FAMÍLIA DO VALE</t>
  </si>
  <si>
    <t>Aquisição de 157.893 unidades de bananas</t>
  </si>
  <si>
    <t>58/SME/CODAE/2019</t>
  </si>
  <si>
    <t>COOPERATIVA DOS AGRICULTORES QUILOMBOLAS DO VALE DO RIBEIRA - COOPERQUIVALE</t>
  </si>
  <si>
    <t>Aquisição de 2.976.043 unidades de bananas</t>
  </si>
  <si>
    <t>59/SME/CODAE/2019</t>
  </si>
  <si>
    <t>Contratação de empresa especializada na prestação de serviços de preparo e distribuição de alimentação balanceada e em condições higiênico-sanitárias adequadas, aos alunos regularmente matriculados na rede municipal de ensino, bem como demais beneficiários de programas e projetos a serem desenvolvidos pela SME nas Unidades Educacionais - lote 1</t>
  </si>
  <si>
    <t>6016.2019/0050811-0</t>
  </si>
  <si>
    <t>60/SME/CODAE/2019</t>
  </si>
  <si>
    <t>BASE SISTEMA SERVIÇOS DE ADMINISTRAÇÃO E COMÉRCIO EIRELI</t>
  </si>
  <si>
    <t>Contratação de empresa especializada na prestação de serviços de preparo e distribuição de alimentação balanceada e em condições higiênico-sanitárias adequadas, aos alunos regularmente matriculados na rede municipal de ensino, bem como demais beneficiários de programas e projetos a serem desenvolvidos pela SME nas Unidades Educacionais - lote 2</t>
  </si>
  <si>
    <t>6016.2019/0050898-6</t>
  </si>
  <si>
    <t>54/SME/CODAE/2019</t>
  </si>
  <si>
    <t>COOPERATIVA DOS PRODUTORES RURAIS E DA AGRICULTURA FAMILIAR DO MUNICÍPIO DE JUQUIÁ - COOPAFARGA</t>
  </si>
  <si>
    <t>Aquisição de 2.999.967 unidades de bananas</t>
  </si>
  <si>
    <t>55/SME/CODAE/2019</t>
  </si>
  <si>
    <t>COOPERATIVA MISTA DOS BANANICULTORES DO VALE DO RIBEIRA - COOPERVALE</t>
  </si>
  <si>
    <t>Aquisição de 2.052.609 unidades de bananas</t>
  </si>
  <si>
    <t>302/SME/2019</t>
  </si>
  <si>
    <t>PROFAC ENGENHARIA E COMÉRCIO LTDA (EPP)</t>
  </si>
  <si>
    <t>Contratação de empresa para a execução de pequenos serviços de engenharia - CEU PAZ - DRE-FB</t>
  </si>
  <si>
    <t>120 dias</t>
  </si>
  <si>
    <t>CONCORRÊNCIA</t>
  </si>
  <si>
    <t>6016.2019/0092408-4</t>
  </si>
  <si>
    <t>044/SME/2019</t>
  </si>
  <si>
    <t>O TEATRO MÁGICO - PRODUÇÕES ARTÍSTICAS LTDA - EPP</t>
  </si>
  <si>
    <t>Contratação de empresa para a realização de 10 apresentações do espetáculo musical - O Teatro Mágico</t>
  </si>
  <si>
    <t>6016.2019/0023971-3</t>
  </si>
  <si>
    <t>33/SME/CODAE/2019</t>
  </si>
  <si>
    <t>LACTALIS DO BRASIL – COMÉRCIO, IMPORTAÇÃO E EXPORTAÇÃO DE LATICÍNIOS LTDA</t>
  </si>
  <si>
    <t>Aquisição de 1.061.120kg de leite em pó integral - Programa Leve Leite</t>
  </si>
  <si>
    <t>6016.2019/0037467-0</t>
  </si>
  <si>
    <t>06/SME/CODAE/2019</t>
  </si>
  <si>
    <t>CASTOR ALIMENTOS LTDA</t>
  </si>
  <si>
    <t>Contratação emergencial de empresa para prestar serviços de “fornecimento de alimentos in natura com a respectiva solução logística para entrega nas unidades atendidas pela Coordenadoria de Alimentação - Grupamento II</t>
  </si>
  <si>
    <t>PRÓ ATIVA ALIMENTOS LTDA</t>
  </si>
  <si>
    <t>23/SME/CODAE/2019</t>
  </si>
  <si>
    <t>LACTALIS DO BRASIL - COMÉRCIO, IMPORTAÇÃO E EXPORTAÇÃO DE LATICÍNIOS LTDA</t>
  </si>
  <si>
    <t>Aquisição de 1.079.040 quilogramas de leite em pó integral - Programa Leve Leite</t>
  </si>
  <si>
    <t>125 dias</t>
  </si>
  <si>
    <t>6016.2019/0009578-9</t>
  </si>
  <si>
    <t>066/SME/2019</t>
  </si>
  <si>
    <t>CANTARES MAGAZINE - EIRELI</t>
  </si>
  <si>
    <t>Aquisição de 600 conjuntos refeitório MBR-03 para atender demanda (parcial) de reposição de mobiliário das UEs</t>
  </si>
  <si>
    <t>30 dias</t>
  </si>
  <si>
    <t>6016.2019/0032626-8</t>
  </si>
  <si>
    <t>37/SME/CODAE/2019</t>
  </si>
  <si>
    <t>TANGARÁ IMPORTADORA E EXPORTADORA S/A</t>
  </si>
  <si>
    <t>Aquisição de 558.000kg de leite em pó integral</t>
  </si>
  <si>
    <t>1 dia</t>
  </si>
  <si>
    <t>6016.2019/0026333-9</t>
  </si>
  <si>
    <t>09/SME/CODAE/2019</t>
  </si>
  <si>
    <t>SIVIERO ALIMENTOS E SEMENTES LTDA</t>
  </si>
  <si>
    <t>Aquisição de 75.000 quilogramas de feijão comum</t>
  </si>
  <si>
    <t>6016.2019/0007468-4</t>
  </si>
  <si>
    <t>10/SME/CODAE/2019</t>
  </si>
  <si>
    <t>MERCOGRÃOS IMPORTAÇÃO E EXPORTAÇÃO LTDA</t>
  </si>
  <si>
    <t>Aquisição de 913.800 quilogramas de feijão comum</t>
  </si>
  <si>
    <t>018/SME/2019</t>
  </si>
  <si>
    <t>6016.2019/0010162-2</t>
  </si>
  <si>
    <t>019/SME/2019</t>
  </si>
  <si>
    <t>TB SERVIÇOS, TRANSPORTE, LIMPEZA, GERENCIAMENTO E RECURSOS HUMANOS S.A.</t>
  </si>
  <si>
    <t>Contratação para a prestação de serviços de conservação e limpeza de instalações prediais - Lote 3</t>
  </si>
  <si>
    <t>020/SME/2019</t>
  </si>
  <si>
    <t>EPS - EMPRESA PAULISTA DE SERVIÇOS S.A.</t>
  </si>
  <si>
    <t>Contratação para a prestação de serviços de conservação e limpeza de instalações prediais - Lote 8</t>
  </si>
  <si>
    <t>021/SME/2019</t>
  </si>
  <si>
    <t>GUIMA - CONSECO CONSTRUÇÃO, SERVIÇOS E COMÉRCIO LTDA</t>
  </si>
  <si>
    <t>Contratação para a prestação de serviços de conservação e limpeza de instalações prediais - Lotes 4  e 5</t>
  </si>
  <si>
    <t>022/SME/2019</t>
  </si>
  <si>
    <t>GOCIL SERVIÇOS GERIAS LTDA</t>
  </si>
  <si>
    <t>Contratação para a prestação de serviços de conservação e limpeza de instalações prediais - Lote 9</t>
  </si>
  <si>
    <t>023/SME/2019</t>
  </si>
  <si>
    <t>Contratação para a prestação de serviços de conservação e limpeza de instalações prediais - Lote 10</t>
  </si>
  <si>
    <t>024/SME/2019</t>
  </si>
  <si>
    <t>Contratação para a prestação de serviços de conservação e limpeza de instalações prediais - Lote 7</t>
  </si>
  <si>
    <t>025/SME/2019</t>
  </si>
  <si>
    <t>ALTERNATIVA SERVIÇOS E TERCEIRIZAÇÃO EM GERAL LTDA</t>
  </si>
  <si>
    <t>Contratação para a prestação de serviços de conservação e limpeza de instalações prediais - Lote 6</t>
  </si>
  <si>
    <t>026/SME/2019</t>
  </si>
  <si>
    <t>CENTRO SANEAMENTO E SERVIÇOS AVANÇADOS S/A</t>
  </si>
  <si>
    <t>027/SME/2019</t>
  </si>
  <si>
    <t>RCA PRODUTOS E SERVIÇOS LTDA</t>
  </si>
  <si>
    <t>Contratação para a prestação de serviços de conservação e limpeza de instalações prediais - Lote 11</t>
  </si>
  <si>
    <t>04/DRE-PJ/2019</t>
  </si>
  <si>
    <t>DELIMED SERVIÇOS ADMINISTRATIVOS LTDA</t>
  </si>
  <si>
    <t>Locação de imóvel - Rua Mário, 454 - Vila Romana</t>
  </si>
  <si>
    <t>6016.2019/0057297-8</t>
  </si>
  <si>
    <t>ROBERTA DE ALMEIDA SILVA</t>
  </si>
  <si>
    <t>Seminário interfaces da educação especial na perspectiva da educação inclusiva</t>
  </si>
  <si>
    <t>6016.2019/0048350-9</t>
  </si>
  <si>
    <t>SORAYA MACHADO TUQUI</t>
  </si>
  <si>
    <t>15/DRE-IP/2019</t>
  </si>
  <si>
    <t>EMPRESA SALUTI &amp; CIA LTDA</t>
  </si>
  <si>
    <t>Aquisição de moto bombas e trocadores de calor para a piscina CEU Pq. Bristol</t>
  </si>
  <si>
    <t>6016.2019/0027040-8</t>
  </si>
  <si>
    <t>074/SME/2019</t>
  </si>
  <si>
    <t>ROBSON DE ANDRADE PRATA 02151705714 - ME</t>
  </si>
  <si>
    <t>Serviços de manutenção corretiva no arquivo deslizante para substituição com consequente up grade do sistea de arquivo disponível nas dependências do Memorial</t>
  </si>
  <si>
    <t>40 dias</t>
  </si>
  <si>
    <t>6016.2019/0008396-9</t>
  </si>
  <si>
    <t>032/SME/2019</t>
  </si>
  <si>
    <t>Contratação de empresa especializada na prestação de serviços de limpeza, tratamento e manutenção de piscinas, com fornecimento de materiais, disponibilização de mão de obra e equipamentos necessários para execução nos CEUs - Lote 5</t>
  </si>
  <si>
    <t>6016.2019/0005257-5</t>
  </si>
  <si>
    <t>05/DRE-IP/2019</t>
  </si>
  <si>
    <t>FERNANDO &amp; MÁRCIA LOCAÇÕES E MONTAGES PARA EVENTOS LTDA</t>
  </si>
  <si>
    <t>Contratação de serviços de sonorização para eventos</t>
  </si>
  <si>
    <t>5 dias</t>
  </si>
  <si>
    <t>6016.2019/0017106-0</t>
  </si>
  <si>
    <t>09/DRE-IP/2019</t>
  </si>
  <si>
    <t>EMPRESA JULIANA PENTEADO PRANDINI</t>
  </si>
  <si>
    <t>Contratação de arbitragem para os Torneios de Xadrez</t>
  </si>
  <si>
    <t>6016.2019/0017084-5</t>
  </si>
  <si>
    <t>073/SME/2019</t>
  </si>
  <si>
    <t>ATAKA BRASIL COMERCIO E SERVIÇOS EIRELI</t>
  </si>
  <si>
    <t>Aquisição de 65.427 kits de material escolar individual - Lotes 06, 08, 10 e 14</t>
  </si>
  <si>
    <t>44 dias</t>
  </si>
  <si>
    <t>6016.2019/0024007-0</t>
  </si>
  <si>
    <t>033/SME/2019</t>
  </si>
  <si>
    <t>Contratação de empresa especializada na prestação de serviços de limpeza, tratamento e manutenção de piscinas, com fornecimento de materiais, disponibilização de mão de obra e equipamentos necessários para execução nos CEUs - Lotes 1 e 2</t>
  </si>
  <si>
    <t>035/SME/2019</t>
  </si>
  <si>
    <t>PLURI SEGURANÇA E VIGILÂNCIA LTDA</t>
  </si>
  <si>
    <t>Contratação para a implantação e operação do Sistema Integrado de Segurança Patrimonial - Lote 3</t>
  </si>
  <si>
    <t>6016.2019/0014341-4</t>
  </si>
  <si>
    <t>02/DRE-IP/2019</t>
  </si>
  <si>
    <t>HELLO PRINT COMUNICAÇÃO VISUAL LTDA</t>
  </si>
  <si>
    <t>Contratação de serviços de foto lembrança para eventos nos CEUs Pq. Bristol, Heliópolis e Meninos</t>
  </si>
  <si>
    <t>6016.2019/0006980-0</t>
  </si>
  <si>
    <t>71/SME/CODAE/2018</t>
  </si>
  <si>
    <t>ML GESTÃO E SERVIÇOS LTDA - EPP</t>
  </si>
  <si>
    <t>Contratação de empresa para prestação de serviços de coffee break (tipo 1) para o "I Congressos Municipal de Educação Alimentar e Nutricional: Saberes e Fazeres da Alimentação Escolar</t>
  </si>
  <si>
    <t>2 dias</t>
  </si>
  <si>
    <t>6016.2019/0056847-4</t>
  </si>
  <si>
    <t>036/SME/2019</t>
  </si>
  <si>
    <t>SUPORTE SERVIÇOS DE SEGURANÇA LTDA</t>
  </si>
  <si>
    <t>Contratação para a implantação e operação do Sistema Integrado de Segurança Patrimonial - Lote 4</t>
  </si>
  <si>
    <t>034/SME/2019</t>
  </si>
  <si>
    <t>ALBATROZ SEGURANÇA E VIGILÂNCIA LTDA</t>
  </si>
  <si>
    <t>Contratação para a implantação e operação do Sistema Integrado de Segurança Patrimonial - Lotes 1 e 2</t>
  </si>
  <si>
    <t>06/DRE-JT/2019</t>
  </si>
  <si>
    <t>KARINA VANESKA PEREIRA DE CARVALHO</t>
  </si>
  <si>
    <t>Contratação de instrutor de libras para DRE JT</t>
  </si>
  <si>
    <t>48 horas</t>
  </si>
  <si>
    <t>6016.2019/0037222-7</t>
  </si>
  <si>
    <t>67/SME/CODAE/2019</t>
  </si>
  <si>
    <t>ITAVOL COMERCIAL EIRELI</t>
  </si>
  <si>
    <t>Aquisição de 309.000 quilos de carne congelada de bovino corte patinho em iscas ou tiras - lote 1</t>
  </si>
  <si>
    <t>6016.2019/0052671-2</t>
  </si>
  <si>
    <t>037/SME/2019</t>
  </si>
  <si>
    <t>038/SME/2019</t>
  </si>
  <si>
    <t>Contratação de empresa especializada na prestação de serviços de limpeza, tratamento e manutenção de piscinas, com fornecimento de materiais, disponibilização de mão de obra e equipamentos necessários para execução nos CEUs - Lotes 3 e 5</t>
  </si>
  <si>
    <t>039/SME/2019</t>
  </si>
  <si>
    <t>Contratação de empresa especializada na prestação de serviços de limpeza, tratamento e manutenção de piscinas, com fornecimento de materiais, disponibilização de mão de obra e equipamentos necessários para execução nos CEUs - Lotes 4 e 6</t>
  </si>
  <si>
    <t>DRE-FB/2019</t>
  </si>
  <si>
    <t>RENATA AMORIM DE LIMA SILVA</t>
  </si>
  <si>
    <t xml:space="preserve">Oficineiro para desenvolvimento de atividades lúdicas, oficinas culturas, passeios e práticas esportivas </t>
  </si>
  <si>
    <t>8 meses</t>
  </si>
  <si>
    <t>6016.2019/0007818-3</t>
  </si>
  <si>
    <t>ANDRÉ RODRIGUES RANGEL</t>
  </si>
  <si>
    <t>JÉSSICA RIBEIRO ALVES</t>
  </si>
  <si>
    <t>BEATRIZ DE CÁSSIA SANTINELLI</t>
  </si>
  <si>
    <t>041/SME/2019</t>
  </si>
  <si>
    <t>LÓGICA SEGURANÇA E VIGIÂNCIA EIRELI</t>
  </si>
  <si>
    <t>Contratação para a implantação e operação do Sistema Integrado de Segurança Patrimonial</t>
  </si>
  <si>
    <t>6016.2019/0020370-0</t>
  </si>
  <si>
    <t>082/SME/2019</t>
  </si>
  <si>
    <t>GUIMA-CONSECO CONSTRUÇÃO, SERVIÇOS E COMÉRCIO LTDA</t>
  </si>
  <si>
    <t>Prestação de serviços de conservação e limpeza de instalaçoes prediais, áreas internas e externas, inclusive áreas verdes das UEs - Lotes 1, 4  e 7</t>
  </si>
  <si>
    <t xml:space="preserve">47 dias </t>
  </si>
  <si>
    <t>6016.2019/0052687-9</t>
  </si>
  <si>
    <t>083/SME/2019</t>
  </si>
  <si>
    <t>Prestação de serviços de conservação e limpeza de instalaçoes prediais, áreas internas e externas, inclusive áreas verdes das UEs - Lote 6</t>
  </si>
  <si>
    <t>084/SME/2019</t>
  </si>
  <si>
    <t>Prestação de serviços de conservação e limpeza de instalaçoes prediais, áreas internas e externas, inclusive áreas verdes das UEs - Lote 9</t>
  </si>
  <si>
    <t>085/SME/2019</t>
  </si>
  <si>
    <t>EPS EMPRESA PAULISTA DE SERVIÇOS S/A</t>
  </si>
  <si>
    <t>Prestação de serviços de conservação e limpeza de instalaçoes prediais, áreas internas e externas, inclusive áreas verdes das UEs - Lote 5</t>
  </si>
  <si>
    <t>086/SME/2019</t>
  </si>
  <si>
    <t>Prestação de serviços de conservação e limpeza de instalaçoes prediais, áreas internas e externas, inclusive áreas verdes das UEs - Lote 2</t>
  </si>
  <si>
    <t>087/SME/2019</t>
  </si>
  <si>
    <t>Prestação de serviços de conservação e limpeza de instalaçoes prediais, áreas internas e externas, inclusive áreas verdes das UEs - Lote 8</t>
  </si>
  <si>
    <t>091/SME/2019</t>
  </si>
  <si>
    <t>Prestação de serviços de conservação e limpeza de instalaçoes prediais, áreas internas e externas, inclusive áreas verdes das UEs - Lote 3</t>
  </si>
  <si>
    <t>09/DRE-JT/2019</t>
  </si>
  <si>
    <t>MICHELE BRAZ DA SILVA ALONSO</t>
  </si>
  <si>
    <t>3 horas</t>
  </si>
  <si>
    <t>6016.2019/0072713-0</t>
  </si>
  <si>
    <t>01/DRE-SM/2019</t>
  </si>
  <si>
    <t>MULTI VIAS LOCAÇÕES E VIAGEM LTDA EPP</t>
  </si>
  <si>
    <t>Prestação de serviços de transporte em ônibus de fretamento de viagens</t>
  </si>
  <si>
    <t>226 dias</t>
  </si>
  <si>
    <t>6016.2019/0014074-1</t>
  </si>
  <si>
    <t>02/DRE-BT/2019</t>
  </si>
  <si>
    <t>OCIMAR MUNHOZ ALAVARSE</t>
  </si>
  <si>
    <t>Contratação de serviço para formação em avaliação educacional e acompanhamento das aprendizagens</t>
  </si>
  <si>
    <t>57 dias</t>
  </si>
  <si>
    <t>15/DRE-G/2019</t>
  </si>
  <si>
    <t>FABIANA PITANGA DA SILVA</t>
  </si>
  <si>
    <t>Contratação de oficineira de artes cênicas para atuar no Recreio nas férias janeiro/2020</t>
  </si>
  <si>
    <t>8 mese</t>
  </si>
  <si>
    <t>6016.2019/0014795-9</t>
  </si>
  <si>
    <t>TERMO DE CONTRATO</t>
  </si>
  <si>
    <t>050/SME/2019</t>
  </si>
  <si>
    <t>AÇOFORTE SEGURANÇA E VIGILÂNCIA EIRELI</t>
  </si>
  <si>
    <t>Prestação de serviços de vigilância e segurança patrimonial desarmada nos CECIs - Lotes 2 e 3</t>
  </si>
  <si>
    <t>6016.2019/0023548-3</t>
  </si>
  <si>
    <t>03/DRE-IP/2019</t>
  </si>
  <si>
    <t>CRISTINA G. GOMES</t>
  </si>
  <si>
    <t>Contratação de oficineiro para desenvolver atividades artes cênicas, no Programa Extensão de Jornada - Janeiro 2019</t>
  </si>
  <si>
    <t>263 dias</t>
  </si>
  <si>
    <t>6016.2019/0013135-1</t>
  </si>
  <si>
    <t>JEAN DOS SANTOS ROCHA</t>
  </si>
  <si>
    <t>Contratação de oficineiro para desenvolver atividades de jogos e brincadeiras circenses , no Programa Extensão de Jornada - Janeiro 2019</t>
  </si>
  <si>
    <t>6016.2019/0012565-3</t>
  </si>
  <si>
    <t>JOÃO EDUARDO ALVES COSTA</t>
  </si>
  <si>
    <t>Contratação de oficineiro para desenvolver atividades de cultura hip hop , no Programa Extensão de Jornada - Janeiro 2019</t>
  </si>
  <si>
    <t>6016.2019/0013518-7</t>
  </si>
  <si>
    <t>KATIA K. FREITAS SANTOS</t>
  </si>
  <si>
    <t>Contratação de oficineiro para desenvolver atividades de jogos de tabuleiro , no Programa Extensão de Jornada - Janeiro 2019</t>
  </si>
  <si>
    <t>6016.2019/0012702-8</t>
  </si>
  <si>
    <t>08/DRE-IP/2019</t>
  </si>
  <si>
    <t>MILTON DOS SANTOS</t>
  </si>
  <si>
    <t>Contratação de oficineiro para desenvolver atividades de música, no Programa Extensão de Jornada - Janeiro 2019</t>
  </si>
  <si>
    <t>6016.2019/0013557-8</t>
  </si>
  <si>
    <t>NAOMI SHINODA DANIEL</t>
  </si>
  <si>
    <t>Contratação de oficineiro para desenvolver atividades de Corpo e mente, no Programa Extensão de Jornada - Janeiro 2019</t>
  </si>
  <si>
    <t>6016.2019/0013077-0</t>
  </si>
  <si>
    <t>10/DRE-IP/2019</t>
  </si>
  <si>
    <t>RENATA FAGUNDES VASCONCELOS</t>
  </si>
  <si>
    <t>Contratação de oficineiro para desenvolver atividades de  dança, no Programa Extensão de Jornada - Janeiro 2019</t>
  </si>
  <si>
    <t>6016.2019/0012710-9</t>
  </si>
  <si>
    <t>11/DRE-IP/2019</t>
  </si>
  <si>
    <t>RICARDO APARECIDO SILVA</t>
  </si>
  <si>
    <t>Contratação de oficineiro para desenvolver atividades capoeira, no Programa Extensão de Jornada - Janeiro 2019</t>
  </si>
  <si>
    <t>6016.2019/0012704-4</t>
  </si>
  <si>
    <t>13/DRE-IP/2019</t>
  </si>
  <si>
    <t>SIMONE RODRIGUES</t>
  </si>
  <si>
    <t>6016.2019/0012707-9</t>
  </si>
  <si>
    <t>01/DRE-IP/2019</t>
  </si>
  <si>
    <t>ANA CLÁUDIA GALDINO DO NASCIMENTO</t>
  </si>
  <si>
    <t>6016.2019/0013121-1</t>
  </si>
  <si>
    <t>04/DICEU/DRE-BT/2019</t>
  </si>
  <si>
    <t>ALMIR SANTANA ABREU</t>
  </si>
  <si>
    <t>265 dias</t>
  </si>
  <si>
    <t>6016.2018/0010524-3</t>
  </si>
  <si>
    <t>09/DICEU/DRE-BT/2019</t>
  </si>
  <si>
    <t>DANIEL DA SILVA PESSOA</t>
  </si>
  <si>
    <t>6016.2017/0057411-0</t>
  </si>
  <si>
    <t>18/DICEU/DRE-BT/2019</t>
  </si>
  <si>
    <t>21/DICEU/DRE-BT/2019</t>
  </si>
  <si>
    <t>ISABELLA BISCOLLA ROBIC</t>
  </si>
  <si>
    <t>6016.2019/0012133-0</t>
  </si>
  <si>
    <t>22/DICEU/DRE-BT/2019</t>
  </si>
  <si>
    <t>JOSÉ CREONES DA SILVA</t>
  </si>
  <si>
    <t>6016.2019/0012135-6</t>
  </si>
  <si>
    <t>26/DICEU/DRE-BT/2019</t>
  </si>
  <si>
    <t>AILTON CARNEIRO RIOS</t>
  </si>
  <si>
    <t>ANA LÚCIA DE CAMARGO</t>
  </si>
  <si>
    <t>Contratação de oficineiro para desenvolver atividades de cultura popular tradicional, no Programa Extensão de Jornada - Janeiro 2019</t>
  </si>
  <si>
    <t>256 dias</t>
  </si>
  <si>
    <t>6016.2019/0014097-0</t>
  </si>
  <si>
    <t>SAMARA CORRÊA TRAJANO LACERDA</t>
  </si>
  <si>
    <t>109 dias</t>
  </si>
  <si>
    <t>6016.2019/0051488-9</t>
  </si>
  <si>
    <t>07/DRE-IP/2019</t>
  </si>
  <si>
    <t>MÁRCIA BRAGA CANDIDO</t>
  </si>
  <si>
    <t>Contratação de oficineiro para desenvolver atividades de artes plásticas , no Programa Extensão de Jornada - Janeiro 2019</t>
  </si>
  <si>
    <t>94 dias</t>
  </si>
  <si>
    <t>6016.2019/0053877-0</t>
  </si>
  <si>
    <t>AMANDA MELISSA DOS SANTOS</t>
  </si>
  <si>
    <t>Contratação de oficineiro para desenvolver atividades lúdicas, culturais, recreativas e esportivas no período de março a novembro/ 2019</t>
  </si>
  <si>
    <t>6016.2019/004008820-5</t>
  </si>
  <si>
    <t>LUCAS DA SILVA MELO</t>
  </si>
  <si>
    <t>Contratação de oficineiro para desenvolver atividades lúdicas, culturais, recreativas e esportivasno período de março a novembro/ 2019</t>
  </si>
  <si>
    <t>6016.2019/0022813-4</t>
  </si>
  <si>
    <t>VITORIA SAVINI IANNANICO FERREIRA</t>
  </si>
  <si>
    <t>6016.2019/0022829-0</t>
  </si>
  <si>
    <t>KLEITON BENEDITO JOIA</t>
  </si>
  <si>
    <t>6016.2019/0022837-1</t>
  </si>
  <si>
    <t>6016.2019/0022846-0</t>
  </si>
  <si>
    <t>DAPHINI ZUCHINI NAGY</t>
  </si>
  <si>
    <t>6016.2019/0022881-9</t>
  </si>
  <si>
    <t>DANIEL FRANCO BETRAMELHO</t>
  </si>
  <si>
    <t>Contratação de oficineiro para desenvolver atividades lúdicas, culturais, recreativas e esportivas  no período de março a novembro/ 2019</t>
  </si>
  <si>
    <t>6016.2019/0022891-6</t>
  </si>
  <si>
    <t>JOÃO RICARDO DOS SANTOS</t>
  </si>
  <si>
    <t>6016.2019/0022899-1</t>
  </si>
  <si>
    <t>BRUNO SARTORELLO MATHIAS</t>
  </si>
  <si>
    <t>6016.2019/0022908-4</t>
  </si>
  <si>
    <t>09/DRE-PJ/2019</t>
  </si>
  <si>
    <t>VITÓRIA SAVINI IANNANICO FERREIRA</t>
  </si>
  <si>
    <t>257 dias</t>
  </si>
  <si>
    <t>6016.2019/0040843-4</t>
  </si>
  <si>
    <t>05/DRE-PJ/2019</t>
  </si>
  <si>
    <t>07/DRE-PJ/2019</t>
  </si>
  <si>
    <t>6016.2019/0040833-7</t>
  </si>
  <si>
    <t>08/DRE-PJ/2019</t>
  </si>
  <si>
    <t>6016.2019/0040838-8</t>
  </si>
  <si>
    <t>06/DRE-PJ/2019</t>
  </si>
  <si>
    <t>6016.2019/0031268-2</t>
  </si>
  <si>
    <t>12/DRE-JT/2019</t>
  </si>
  <si>
    <t>SP LOCSERV LOCAÇÃO DE VEÍCULOS E SERVIÇOS GERAIS EIRELI - EPP</t>
  </si>
  <si>
    <t>Empresa especializada na prestação de serviços de 01 veículo urbano de carga com plataforma (caminhão VUC - com baú)</t>
  </si>
  <si>
    <t>6016.2019/0066105-9</t>
  </si>
  <si>
    <t>BRUNA RIBEIRO</t>
  </si>
  <si>
    <t>Contratação de serviço para formação para implantação do Curriculo da Cidade da Educação Infantil</t>
  </si>
  <si>
    <t>211 dias</t>
  </si>
  <si>
    <t>6016.2019.01721955-0</t>
  </si>
  <si>
    <t>ROSAURA ANGÉLICA SOLIGO</t>
  </si>
  <si>
    <t>Contratção de palestrante para realização da palestra "O coordenador pedagógico e o trabalho com projetos"</t>
  </si>
  <si>
    <t>24 horas</t>
  </si>
  <si>
    <t>6016.2019/0075864-8</t>
  </si>
  <si>
    <t>049/SME/2019</t>
  </si>
  <si>
    <t>MRS SEGURANÇA E VIGILÂNCIA PATRIMONIAL EIRELI</t>
  </si>
  <si>
    <t>Prestação de serviços de vigilância e segurança patrimonial desarmada nos CECIs - Lote 1</t>
  </si>
  <si>
    <t>03/DRE-IQ/2019</t>
  </si>
  <si>
    <t>JOSÉ ANTONIO ALVES</t>
  </si>
  <si>
    <t>Contratação de oficineiro para desenvolver atividades lúdicas, culturais, recreativas e esportivas, no Programa Extensão de Jornada - 2019</t>
  </si>
  <si>
    <t>61 dias</t>
  </si>
  <si>
    <t>6016.2019/0007945-7</t>
  </si>
  <si>
    <t>05/DRE-IQ/2019</t>
  </si>
  <si>
    <t>BRIDA ARYANE SOBRANO</t>
  </si>
  <si>
    <t>07/DRE-IQ/2019</t>
  </si>
  <si>
    <t>RENATA GONÇALVES ARAÚJO SANTOS</t>
  </si>
  <si>
    <t>08/DRE-IQ/2019</t>
  </si>
  <si>
    <t>THIAGO VIEIRA DA SILVA</t>
  </si>
  <si>
    <t>02/DRE-G/2019</t>
  </si>
  <si>
    <t>ROSANA ARAÚJO DOS SANTOS</t>
  </si>
  <si>
    <t>Prestação de serviços de intérprete de libras</t>
  </si>
  <si>
    <t>1098 horas</t>
  </si>
  <si>
    <t>6016.2019/0011152-0</t>
  </si>
  <si>
    <t>03/DRE-G/2019</t>
  </si>
  <si>
    <t>MARIA APARECIDA CAVALCANTE MARTINS</t>
  </si>
  <si>
    <t>6016.2019/0011566-6</t>
  </si>
  <si>
    <t>04/DRE-G/2019</t>
  </si>
  <si>
    <t>CAIO EWERTON VIEIRA TRAVAGLIO</t>
  </si>
  <si>
    <t>6016.2019/0011150-4</t>
  </si>
  <si>
    <t>05/DRE-G/2019</t>
  </si>
  <si>
    <t>WESLEY PEREIRA DA SILVA GIROTTO</t>
  </si>
  <si>
    <t>6016.2019/0011151-2</t>
  </si>
  <si>
    <t>06/DRE-G/2019</t>
  </si>
  <si>
    <t>MEIRE APARECIDA DE OLIVEIRA DE BARROS CUNHA</t>
  </si>
  <si>
    <t>6016.2019/0011567-4</t>
  </si>
  <si>
    <t>07/DRE-G/2019</t>
  </si>
  <si>
    <t>FERNANDA LEO GATINHO</t>
  </si>
  <si>
    <t>6016.2019/0012130-5</t>
  </si>
  <si>
    <t>17/DRE-G/2019</t>
  </si>
  <si>
    <t>BRUNA FERREIRA DE SOUZA</t>
  </si>
  <si>
    <t>6016.2019/0015437-8</t>
  </si>
  <si>
    <t>18/DRE-G/2019</t>
  </si>
  <si>
    <t>SIMONE CALDEIRA ALENCAR</t>
  </si>
  <si>
    <t>6016.2019/0011155-5</t>
  </si>
  <si>
    <t>19/DRE-G/2019</t>
  </si>
  <si>
    <t>TAÍS PATRÍCIO DE SOUZA</t>
  </si>
  <si>
    <t>6016.2019/0015440-8</t>
  </si>
  <si>
    <t>20/DRE-G/2019</t>
  </si>
  <si>
    <t>RICIERI PALHA DOS SANTOS</t>
  </si>
  <si>
    <t>6016.2019/0015832-2</t>
  </si>
  <si>
    <t>22/DRE-G/2019</t>
  </si>
  <si>
    <t>ERICA BARBOSA DA SILVA</t>
  </si>
  <si>
    <t>6016.2019/0015827-6</t>
  </si>
  <si>
    <t>23/DRE-G/2019</t>
  </si>
  <si>
    <t>ROSILDA DOS SANTOS</t>
  </si>
  <si>
    <t>6016.2019/0015436-0</t>
  </si>
  <si>
    <t>006/DRE-G/2019</t>
  </si>
  <si>
    <t>EDVÂNIA GUIMARÃES DOS SANTOS BARROS</t>
  </si>
  <si>
    <t>6016.2019/0015424-6</t>
  </si>
  <si>
    <t>24/DRE-G/2019</t>
  </si>
  <si>
    <t>02/DRE-IQ/2019</t>
  </si>
  <si>
    <t>JAIRO SOARES BARBOSA</t>
  </si>
  <si>
    <t>04/DRE-IQ/2019</t>
  </si>
  <si>
    <t>MARLY APARECIDA MARIANA</t>
  </si>
  <si>
    <t>06/DRE-IQ/2019</t>
  </si>
  <si>
    <t>25/DRE-G/2019</t>
  </si>
  <si>
    <t>LADY NERY APARECIDA DE CÁSSIA SANTOS PASSOS</t>
  </si>
  <si>
    <t>6016.2019/0015821-7</t>
  </si>
  <si>
    <t>051/SME/2019</t>
  </si>
  <si>
    <t>DT ÁUDIO LTDA - EPP</t>
  </si>
  <si>
    <t>Prestação de serviços de operacionalização e manutenção preventiva dos equipamentos de iluminação dos teatros dos CEUS - lotes 9 e 10</t>
  </si>
  <si>
    <t>6016.2019/0026911-6</t>
  </si>
  <si>
    <t>052/SME/2019</t>
  </si>
  <si>
    <t>LUME SERVIÇOS GERIAS</t>
  </si>
  <si>
    <t>Prestação de serviços de operacionalização e manutenção preventiva dos equipamentos de iluminação dos teatros dos CEUS - Lotes 2, 3, 4, 5, 6, 7 e 8</t>
  </si>
  <si>
    <t>058/SME/2019</t>
  </si>
  <si>
    <t>Prestação de serviços de manutenção e operação de equipamentos de som dos teatros dos CEUS - Lotes 2, 3, 4 , 5, 6, 7 e 8</t>
  </si>
  <si>
    <t>6016.2019/0028733-5</t>
  </si>
  <si>
    <t>059/SME/2019</t>
  </si>
  <si>
    <t>Prestação de serviços de manutenção e operação de equipamentos de som dos teatros dos CEUS - Lotes 9 e 10</t>
  </si>
  <si>
    <t>RODNEI PEREIRA</t>
  </si>
  <si>
    <t>Contratação de Palestrante/Formador para desenvolver ações de formação continuada</t>
  </si>
  <si>
    <t>35 horas</t>
  </si>
  <si>
    <t>6016.2019/0079798-8</t>
  </si>
  <si>
    <t>WALKIRIA DE OLIVEIRA RIGOLON</t>
  </si>
  <si>
    <t>6016.2019/0079797-0</t>
  </si>
  <si>
    <t>MARCELO COSTA</t>
  </si>
  <si>
    <t>70 horas</t>
  </si>
  <si>
    <t>6016.2019/0079799-6</t>
  </si>
  <si>
    <t>01/DRE-JT/2019</t>
  </si>
  <si>
    <t>SANDOVAL FERREIRA DE JESUS</t>
  </si>
  <si>
    <t>274 dias</t>
  </si>
  <si>
    <t>6016.2019/0007969-4</t>
  </si>
  <si>
    <t>NORMA SUELY GOMES ALLEVATO</t>
  </si>
  <si>
    <t>38 h</t>
  </si>
  <si>
    <t>6016.2019/0083430-1</t>
  </si>
  <si>
    <t>02/DRE-JT/2019</t>
  </si>
  <si>
    <t>CAROLINE GARCIA MONTEIRO</t>
  </si>
  <si>
    <t>275 dias</t>
  </si>
  <si>
    <t>03/DRE-JT/2019</t>
  </si>
  <si>
    <t>LUIS MAURÍCIO RIGATTO VASCONCELLOS</t>
  </si>
  <si>
    <t>1014 horas</t>
  </si>
  <si>
    <t>6016.2019/0014893-9</t>
  </si>
  <si>
    <t>04/DRE-JT/2019</t>
  </si>
  <si>
    <t>KAROLINA CONCEIÇÃO DOS SANTOS</t>
  </si>
  <si>
    <t>6016.2019/0014852-1</t>
  </si>
  <si>
    <t>05/DRE-JT/2019</t>
  </si>
  <si>
    <t>NATÁLIA NEUMANN DIAS DO NASCIMENTO</t>
  </si>
  <si>
    <t>252 dias</t>
  </si>
  <si>
    <t>061/SME/2019</t>
  </si>
  <si>
    <t>Prestação de serviços de conservação predial, limpeza e asseio das áreas internas, externas e ajardinadas</t>
  </si>
  <si>
    <t>6016.2019/0031427-8</t>
  </si>
  <si>
    <t>062/SME/2019</t>
  </si>
  <si>
    <t>Prestação de serviços de conservação predial, limpeza e asseio das áreas internas, externas e ajardinadas - lote 2</t>
  </si>
  <si>
    <t>078/SME/2019</t>
  </si>
  <si>
    <t>Prestação dos serviços de conservação e limpeza de instalações prediais, áreas internas e externas, inclusive áreas verdes das EMEIs - Lote 8</t>
  </si>
  <si>
    <t>89 dias</t>
  </si>
  <si>
    <t>6016.2019/0052681-0</t>
  </si>
  <si>
    <t>079/SME/2019</t>
  </si>
  <si>
    <t>Prestação dos serviços de conservação e limpeza de instalações prediais, áreas internas e externas, inclusive áreas verdes das EMEIs - Lote 05</t>
  </si>
  <si>
    <t>080/SME/2019</t>
  </si>
  <si>
    <t>Prestação dos serviços de conservação e limpeza de instalações prediais, áreas internas e externas, inclusive áreas verdes das EMEIs - Lotes 04 e 07</t>
  </si>
  <si>
    <t>081/SME/2019</t>
  </si>
  <si>
    <t>Prestação de serviços de conservação e limpeza de instalaçoes prediais, áreas internas e externas, inclusive áreas verdes das EMEIs - Lote 2</t>
  </si>
  <si>
    <t>088/SME/2019</t>
  </si>
  <si>
    <t>Prestação de serviços de conservação e limpeza de instalaçoes prediais, áreas internas e externas, inclusive áreas verdes das EMEIs - Lotes 1 e 6</t>
  </si>
  <si>
    <t>089/SME/2019</t>
  </si>
  <si>
    <t>Prestação de serviços de conservação e limpeza de instalaçoes prediais, áreas internas e externas, inclusive áreas verdes das EMEIs - Lote 3</t>
  </si>
  <si>
    <t>06/DRE-SM/2019</t>
  </si>
  <si>
    <t>Prestação de serviços de conservação de áreas verdes e manejo arbóreo</t>
  </si>
  <si>
    <t>6016.2019/0038395-4</t>
  </si>
  <si>
    <t xml:space="preserve"> </t>
  </si>
  <si>
    <t>06/DRE-CL/2019</t>
  </si>
  <si>
    <t>TMS PURIFICADORES  COMÉRCIO LTDA - ME</t>
  </si>
  <si>
    <t>Contratação de empresa especializada para os serviços de locação, instalação e manutenção de purificadores - Acréscimo de dois purificadores</t>
  </si>
  <si>
    <t>6016.2018/0069936-4</t>
  </si>
  <si>
    <t>057/SME/2019</t>
  </si>
  <si>
    <t>FHB - COMERCIAL ELETRÔNICA EIRELI - EPP</t>
  </si>
  <si>
    <t>Prestação de serviços de manutenção e operação de equipamentos de som dos teatros dos CEUS</t>
  </si>
  <si>
    <t>13/SME/CODAE/2019 - E</t>
  </si>
  <si>
    <t>Prestação de serviços de preparo e distribuição de alimentação balanceada e em condições higiênico-sanitárias adequadas</t>
  </si>
  <si>
    <t>6016.2019/0034143-7</t>
  </si>
  <si>
    <t>11/SME/CODAE/2019</t>
  </si>
  <si>
    <t>Prestação de serviços de preparo e distribuição de alimentação balanceada e em condições higiênicos-sanitárias adequadas - Lote 1</t>
  </si>
  <si>
    <t>12/SME/CODAE/2019</t>
  </si>
  <si>
    <t xml:space="preserve">Prestação de serviços de preparo e distribuição de alimentação balanceada e em condições higiênicos-sanitárias adequadas - Lotes 2B e 3B </t>
  </si>
  <si>
    <t>13/SME/CODAE/2019</t>
  </si>
  <si>
    <t>Prestação de serviços de preparo e distribuição de alimentação balanceada e em condições higiênicos-sanitárias adequadas - Lote 13</t>
  </si>
  <si>
    <t>ML GESTÃO E SERVIÇOS LTDA</t>
  </si>
  <si>
    <t>Prestação de serviços de Coffe break</t>
  </si>
  <si>
    <t>6016.2018/0074265-0</t>
  </si>
  <si>
    <t>01/DRE-IQ/2019</t>
  </si>
  <si>
    <t>Prestação de serviços de locação de ônibus</t>
  </si>
  <si>
    <t>10 meses</t>
  </si>
  <si>
    <t>6016.2019/0006647-9</t>
  </si>
  <si>
    <t>CORCOVADO TRANSPORTADORA TURÍSTICA LTDA</t>
  </si>
  <si>
    <t>Prestação de serviços de transporte em ônibus de fretamento por viagem</t>
  </si>
  <si>
    <t>9 meses</t>
  </si>
  <si>
    <t>COMPRA POR ATA DE REGISTRO DE PREÇOS</t>
  </si>
  <si>
    <t>6016.2019/0007204-5</t>
  </si>
  <si>
    <t>04/DRE-MP/2019</t>
  </si>
  <si>
    <t>Prestação de serviços de transporte em ônibus por fretamento</t>
  </si>
  <si>
    <t>6016.2019/0010897-0</t>
  </si>
  <si>
    <t>05/DRE-MP/2019</t>
  </si>
  <si>
    <t>7 meses</t>
  </si>
  <si>
    <t>6016.2019/0022884-3</t>
  </si>
  <si>
    <t>14/DRE-CL/2019</t>
  </si>
  <si>
    <t>6016.2019/0027415-2</t>
  </si>
  <si>
    <t>04/DRE-CL/2019</t>
  </si>
  <si>
    <t>06/DRE-MP/2019</t>
  </si>
  <si>
    <t>5 meses</t>
  </si>
  <si>
    <t>6016.2019/0034790-7</t>
  </si>
  <si>
    <t>Contratação de intérprete de libras para DRE Ipiranga</t>
  </si>
  <si>
    <t>88 horas</t>
  </si>
  <si>
    <t>6016.2019/0044976-9</t>
  </si>
  <si>
    <t>14/DRE-IP/2019</t>
  </si>
  <si>
    <t>SANTOS E LINHARES ASSESSORIA EM PROJETOS EDUCACIONAIS LTDA</t>
  </si>
  <si>
    <t>Serviços de formação continuada</t>
  </si>
  <si>
    <t>40 horas</t>
  </si>
  <si>
    <t>6016.2019/0036756-8</t>
  </si>
  <si>
    <t>ASERP LOCAÇÃO DE SERVIÇOS GERAIS LTDA-ME</t>
  </si>
  <si>
    <t>Prestação de serviços de limpeza, asseio e conservação predial</t>
  </si>
  <si>
    <t>100 dias</t>
  </si>
  <si>
    <t>063/SME/2019</t>
  </si>
  <si>
    <t>Prestação de serviços de conservação e limpeza de instalações prediais, áreas internas e externas, inclusive as áreas verdes nas UEs - Lote 01</t>
  </si>
  <si>
    <t>6016.2019/0034622-6</t>
  </si>
  <si>
    <t>064/SME/2019</t>
  </si>
  <si>
    <t>Prestação de serviços de conservação e limpeza de instalações prediais, áreas internas e externas, inclusive as áreas verdes nas UEs - Lote 02</t>
  </si>
  <si>
    <t>02/DRE-PJ/2019</t>
  </si>
  <si>
    <t>VIA 80 TRANSPORTE LTDA</t>
  </si>
  <si>
    <t>Prestação de serviço de transporte mediante locação de caminhões com condutor -  redução de 1 caminhão</t>
  </si>
  <si>
    <t>6016.2018/0042874-3</t>
  </si>
  <si>
    <t>43/SME/CODAE/2019</t>
  </si>
  <si>
    <t>Aquisição de 1.240.000 quilos de leite em pó integral - Programa Leve Leite</t>
  </si>
  <si>
    <t>6016.2019/0043218-1</t>
  </si>
  <si>
    <t>173/SME/2019</t>
  </si>
  <si>
    <t>EDIGRÁFICA GRÁFICA E EDITORA LTDA</t>
  </si>
  <si>
    <t>Impressão de 1.431.081 cadernos da cidade: saberes e aprendizagens Estudante - Lingua Portuguesa, Matemática e Ciências 1º ao 9º ano</t>
  </si>
  <si>
    <t>6016.2019/0089232-8</t>
  </si>
  <si>
    <t>053/SME/2019</t>
  </si>
  <si>
    <t>Prestação de serviços de operacionalização e manutenção preventiva dos equipamentos de iluminação dos teatros dos CEUS - Lote 1</t>
  </si>
  <si>
    <t>94/DRE-G/2019</t>
  </si>
  <si>
    <t>ARITA  BRASIL MARÔPO</t>
  </si>
  <si>
    <t>Contratação de agente de recreação inclusivo para desenvolver atividades lúdicas, culturais, recreativas e esportivas, no Programa Recreio nas Férias - Janeiro 2020</t>
  </si>
  <si>
    <t>6016.2019/0094371-2</t>
  </si>
  <si>
    <t>100/DRE-G/2019</t>
  </si>
  <si>
    <t>DAIANE ROSA ROMÃO SANTOS</t>
  </si>
  <si>
    <t>6016.2019/0094382-8</t>
  </si>
  <si>
    <t>104A/DRE-G/2019</t>
  </si>
  <si>
    <t>ELAINE MARCIEL FERRERIA LEITE</t>
  </si>
  <si>
    <t>6016.2019/0094390-9</t>
  </si>
  <si>
    <t>106/DRE-G/2019</t>
  </si>
  <si>
    <t>ELIETE RIBEIRO DE GODOI SOARES</t>
  </si>
  <si>
    <t>6016.2019/0094398-4</t>
  </si>
  <si>
    <t>107/DRE-G/2019</t>
  </si>
  <si>
    <t>ERICA LEÃO PEREIRA</t>
  </si>
  <si>
    <t>6016.2019/0094400-0</t>
  </si>
  <si>
    <t>108/DRE-G/2019</t>
  </si>
  <si>
    <t>FÁTIMA APARECIDA DOS SANTOS VARGAS</t>
  </si>
  <si>
    <t>6016.2019/0094403-4</t>
  </si>
  <si>
    <t>114/DRE-G/2019</t>
  </si>
  <si>
    <t>MARIA ELIUDE DA SILVA ALVES</t>
  </si>
  <si>
    <t>6016.2019/0094432-8</t>
  </si>
  <si>
    <t>115/DRE-G/2019</t>
  </si>
  <si>
    <t>LUCIANA REIS DOS SANTOS</t>
  </si>
  <si>
    <t>6016.2019/0094436-0</t>
  </si>
  <si>
    <t>119/DRE-G/2019</t>
  </si>
  <si>
    <t>NOEMI PEREIRA DOS SANTOS</t>
  </si>
  <si>
    <t>6016.2019/0094448-4</t>
  </si>
  <si>
    <t>125/DRE-G/2019</t>
  </si>
  <si>
    <t>THATIANE CRISTINA FERREIRA LEÃO</t>
  </si>
  <si>
    <t>6016.2019/0094468-9</t>
  </si>
  <si>
    <t>85/DRE-G/2019</t>
  </si>
  <si>
    <t xml:space="preserve">ALDECI DE LIMA COSTA </t>
  </si>
  <si>
    <t>6016.2019/0094275-9</t>
  </si>
  <si>
    <t>86/DRE-G/2019</t>
  </si>
  <si>
    <t>ALESSANDRA APARECIDA DE OLIVEIRA FERREIRA</t>
  </si>
  <si>
    <t>6016.2019/0094282-1</t>
  </si>
  <si>
    <t>89/DRE-G/2019</t>
  </si>
  <si>
    <t>ALINE MACEDO LIMA</t>
  </si>
  <si>
    <t>6016.2019/0094339-9</t>
  </si>
  <si>
    <t>98/DRE-G/2019</t>
  </si>
  <si>
    <t>CREUSA GIRÃO DA SILVA</t>
  </si>
  <si>
    <t>6016.2019/0094377-1</t>
  </si>
  <si>
    <t>99/DRE-G/2019</t>
  </si>
  <si>
    <t>CRISTIANE MARIA DA SILVA</t>
  </si>
  <si>
    <t>6016.2019/0094380-1</t>
  </si>
  <si>
    <t>112/DRE-G/2019</t>
  </si>
  <si>
    <t>FERNANDA FERNANDES COSTA</t>
  </si>
  <si>
    <t>6016.2019/0094417-4</t>
  </si>
  <si>
    <t>116/DRE-G/2019</t>
  </si>
  <si>
    <t>NADIA DE SOUZA TENÓRIO</t>
  </si>
  <si>
    <t>6016.2019/0094438-7</t>
  </si>
  <si>
    <t>117/DRE-G/2019</t>
  </si>
  <si>
    <t>NADIENE DE SOUZA TENORIO</t>
  </si>
  <si>
    <t>6016.2019/0094441-7</t>
  </si>
  <si>
    <t>118/DRE-G/2019</t>
  </si>
  <si>
    <t>NEIDE DE SOUZA TENÓRIO</t>
  </si>
  <si>
    <t>6016.2019/0094445-0</t>
  </si>
  <si>
    <t>123/DRE-G/2019</t>
  </si>
  <si>
    <t>ROSELI GUEDES FLORENTINO</t>
  </si>
  <si>
    <t>6016.2019/0094464-6</t>
  </si>
  <si>
    <t>83/DRE-G/2019</t>
  </si>
  <si>
    <t>ADÉLIA SANTOS PEREIRA</t>
  </si>
  <si>
    <t>6016.2019/0094270-8</t>
  </si>
  <si>
    <t>92/DRE-G/2019</t>
  </si>
  <si>
    <t>ANDREIA APARECIDA ANDRADE SOARES</t>
  </si>
  <si>
    <t>6016.2019/0094366-6</t>
  </si>
  <si>
    <t>93/DRE-G/2019</t>
  </si>
  <si>
    <t xml:space="preserve">ANTÔNIA DO NASCIMENTO GONÇALVES LOURENÇO </t>
  </si>
  <si>
    <t>6016.2019/0094368-2</t>
  </si>
  <si>
    <t>96/DRE-G/2019</t>
  </si>
  <si>
    <t>CATIANE POSIDONIO IBARRA RODRIGUES</t>
  </si>
  <si>
    <t>6016.2019/0094374-7</t>
  </si>
  <si>
    <t>97/DRE-G/2019</t>
  </si>
  <si>
    <t>CENIR DIAS DE CAMPOS</t>
  </si>
  <si>
    <t>6016.2019/0094376-3</t>
  </si>
  <si>
    <t>101/DRE-G/2019</t>
  </si>
  <si>
    <t>DANIELA BARBOSA ALVES DOS SANTOS</t>
  </si>
  <si>
    <t>6016.2019/0094383-6</t>
  </si>
  <si>
    <t>102/DRE-G/2019</t>
  </si>
  <si>
    <t>DIONE SANTOS DA CRUZ</t>
  </si>
  <si>
    <t>6016.2019/0094386-0</t>
  </si>
  <si>
    <t>104/DRE-G/2019</t>
  </si>
  <si>
    <t>ELAINE RIBEIRO DE GODOI SANTOS</t>
  </si>
  <si>
    <t>109/DRE-G/2019</t>
  </si>
  <si>
    <t>FERNANDA JUSTINA</t>
  </si>
  <si>
    <t>6016.2019/0094407-7</t>
  </si>
  <si>
    <t>110/DRE-G/2019</t>
  </si>
  <si>
    <t>FERNANDO JOSÉ DOS SANTOS</t>
  </si>
  <si>
    <t>6016.2019/0094409-3</t>
  </si>
  <si>
    <t>113/DRE-G/2019</t>
  </si>
  <si>
    <t>LILIAN APARECIDA FERREIRA</t>
  </si>
  <si>
    <t>6016.2019/0094427-1</t>
  </si>
  <si>
    <t>120/DRE-G/2019</t>
  </si>
  <si>
    <t>OLIZENE VIEIRA ANDRADE SILVA</t>
  </si>
  <si>
    <t>6016.2019/0094451-4</t>
  </si>
  <si>
    <t>121/DRE-G/2019</t>
  </si>
  <si>
    <t>RAYNE SILVA DOS SANTOS</t>
  </si>
  <si>
    <t>6016.2019/0094454-9</t>
  </si>
  <si>
    <t>124/DRE-G/2019</t>
  </si>
  <si>
    <t>SANDRA REGINA GODOI</t>
  </si>
  <si>
    <t>6016.2019/0094466-2</t>
  </si>
  <si>
    <t>84/DRE-G/2019</t>
  </si>
  <si>
    <t>ADELITA DOS REIS PAIVA</t>
  </si>
  <si>
    <t>6016.2019/0094272-4</t>
  </si>
  <si>
    <t>87/DRE-G/2019</t>
  </si>
  <si>
    <t>KLEBER ALBERTO GOOS</t>
  </si>
  <si>
    <t>6016.2019/0094286-4</t>
  </si>
  <si>
    <t>91/DRE-G/2019</t>
  </si>
  <si>
    <t>ANDREA FERREIRA DA SILVA</t>
  </si>
  <si>
    <t>6016.2019/0094364-0</t>
  </si>
  <si>
    <t>103/DRE-G/2019</t>
  </si>
  <si>
    <t>DORCA ROCHA BATISTA SILVA</t>
  </si>
  <si>
    <t>6016.2019/0094388-7</t>
  </si>
  <si>
    <t>111/DRE-G/2019</t>
  </si>
  <si>
    <t>GLORINHA SÁ DE MOURA</t>
  </si>
  <si>
    <t>6016.2019/0094413-1</t>
  </si>
  <si>
    <t>122/DRE-G/2019</t>
  </si>
  <si>
    <t>ROBERTA KELLY FERREIRA</t>
  </si>
  <si>
    <t>6016.2019/0094457-3</t>
  </si>
  <si>
    <t>126/DRE-G/2019</t>
  </si>
  <si>
    <t>VILMA MARIA REINALDO</t>
  </si>
  <si>
    <t>6016.2019/0094470-0</t>
  </si>
  <si>
    <t>127/DRE-G/2019</t>
  </si>
  <si>
    <t>SILVANA ROBERTO DA SILVA</t>
  </si>
  <si>
    <t>6016.2019/0096139-7</t>
  </si>
  <si>
    <t>129/DRE-G/2019</t>
  </si>
  <si>
    <t>ALINE CUSTÓDIO</t>
  </si>
  <si>
    <t>6016.2019/0096145-1</t>
  </si>
  <si>
    <t>132/DRE-G/2019</t>
  </si>
  <si>
    <t>GABRIEL FERREIRA MANTEIGA</t>
  </si>
  <si>
    <t>6016.2019/0096945-2</t>
  </si>
  <si>
    <t>130/DRE-G/2019</t>
  </si>
  <si>
    <t>ANDERSON DO ESPÍRITO SANTO TOLEDO</t>
  </si>
  <si>
    <t>6016.2019/0096939-8</t>
  </si>
  <si>
    <t>131/DRE-G/2019</t>
  </si>
  <si>
    <t>PALOMA MARTINS DE SOUZA</t>
  </si>
  <si>
    <t>6016.2019/0096943-6</t>
  </si>
  <si>
    <t>136/DRE-G/2019</t>
  </si>
  <si>
    <t>SAMANTHA PAES DE OLIVEIRA</t>
  </si>
  <si>
    <t>6016.2019/0096936-0</t>
  </si>
  <si>
    <t>134/DRE-G/2019</t>
  </si>
  <si>
    <t>KAYENNE CRISTINE BERGUINSTRON DE SALES</t>
  </si>
  <si>
    <t>Contratação de oficineira de dança para atuar no Recreio nas férias janeiro/2020</t>
  </si>
  <si>
    <t>6016.2019/0096973-8</t>
  </si>
  <si>
    <t>135/DRE-G/2019</t>
  </si>
  <si>
    <t>NATALLY GONÇALVES DA SILVA</t>
  </si>
  <si>
    <t>Contratação de oficineira de jogos e brincadeira para atuar no Recreio nas férias janeiro/2020</t>
  </si>
  <si>
    <t>6016.2019/0096985-1</t>
  </si>
  <si>
    <t>137/DRE-G/2019</t>
  </si>
  <si>
    <t>ALICIA RODRIGUES RIPINA</t>
  </si>
  <si>
    <t>Oficineira de música para atuar no CEU Guaianases - Recreio nas férias</t>
  </si>
  <si>
    <t>6016.2019/0096968-1</t>
  </si>
  <si>
    <t>82/DRE-G/2019</t>
  </si>
  <si>
    <t>ADALZIZA FERREIRA DE SOUZA</t>
  </si>
  <si>
    <t>6016.2019/0094267-8</t>
  </si>
  <si>
    <t>01/DRE-G/2019</t>
  </si>
  <si>
    <t>GLOBALTASK TECNOLOGIA E GESTÃO S/A</t>
  </si>
  <si>
    <t>Prestação de serviços de locação de equipamentos multifuncionais de impressão e reprografia</t>
  </si>
  <si>
    <t>6016.2017/0030797-9</t>
  </si>
  <si>
    <t>215/SME/2019</t>
  </si>
  <si>
    <t>JOÃO L MARAGON (ME)</t>
  </si>
  <si>
    <t>Aquisição de mobiliários diversos para as UEs: 487 unidades de mesas de informática 100cm - Lote 3</t>
  </si>
  <si>
    <t>6016.2019/0093136-6</t>
  </si>
  <si>
    <t>254/SME/2019</t>
  </si>
  <si>
    <t>ANDRESSA PANINI ALBISSU (EPP)</t>
  </si>
  <si>
    <t>Aquisição de mobiliário escolar: 490 unidades de armários escaninho 9 portas - lote 7</t>
  </si>
  <si>
    <t>6016.2019/0093902-2</t>
  </si>
  <si>
    <t>206/SME/2019</t>
  </si>
  <si>
    <t>MAQMÓVEIS INDÚSTRIA E COMÉRCIO DE MÓVEIS LTDA</t>
  </si>
  <si>
    <t>Aquisição de mobiliário escolar: 1698 conjuntos sala de aula CEI - Lote 2</t>
  </si>
  <si>
    <t>6016.2019/0092111-5</t>
  </si>
  <si>
    <t>208/SME/2019</t>
  </si>
  <si>
    <t>Aquisição de mobiliário diversos para UEs: 298 unidades de mesas de reunião retangulares - Lote 8</t>
  </si>
  <si>
    <t>6016.2019/0094050-0</t>
  </si>
  <si>
    <t>209/SME/2019</t>
  </si>
  <si>
    <t>Aquisição de mobiliário diversos para UEs: 634 unidades de mesas de reunião redondas - Lote 6</t>
  </si>
  <si>
    <t>6016.2019/0093912-0</t>
  </si>
  <si>
    <t>218/SME/2019</t>
  </si>
  <si>
    <t>LUCINEIDE B. DOS SANTOS MÓVEIS (EPP)</t>
  </si>
  <si>
    <t>Aquisição de 744 unidades de armários escaninho 9 portas - lote 8</t>
  </si>
  <si>
    <t>6016.2019/0094041-1</t>
  </si>
  <si>
    <t>219/SME/2019</t>
  </si>
  <si>
    <t>Aquisição de mobiliários diversos para as UEs: 240 unidades de mesas de reunião retangulares - Lote 7</t>
  </si>
  <si>
    <t>6016.2019/0093147-1</t>
  </si>
  <si>
    <t>220/SME/2019</t>
  </si>
  <si>
    <t>Aquisição de mobiliários diversos para as UEs: 290 unidades de mesas de escritório - 140cm - Lote 11</t>
  </si>
  <si>
    <t>6016.2019/0093151-0</t>
  </si>
  <si>
    <t>224/SME/2019</t>
  </si>
  <si>
    <t>Aquisição de 1450 unidades de armários de madeira de 2 corpos - lote 5</t>
  </si>
  <si>
    <t>6016.2019/0093186-2</t>
  </si>
  <si>
    <t>225/SME/2019</t>
  </si>
  <si>
    <t>Aquisição de 484 unidades de armários alto estante semiaberto - lote 1</t>
  </si>
  <si>
    <t>6016.2019/0093908-1</t>
  </si>
  <si>
    <t>228/SME/2019</t>
  </si>
  <si>
    <t>OFFICE MAX INDÚSTRIA E COMÉRCIO DE MÓVEIS EIRELI (EPP)</t>
  </si>
  <si>
    <t>Aquisição de mobiliários para as UEs: 1222 unidades de mesas de escritório de 120cm - lote 10</t>
  </si>
  <si>
    <t>6016.2019/0093171-4</t>
  </si>
  <si>
    <t>245/SME/2019</t>
  </si>
  <si>
    <t>Aquisição de 1450 unidades de armários alto estante semiabertos - lote 2</t>
  </si>
  <si>
    <t>6016.2019/0094070-5</t>
  </si>
  <si>
    <t>246/SME/2019</t>
  </si>
  <si>
    <t>Aquisição de 3059 armários de madeira de 2 corpos - lote 6</t>
  </si>
  <si>
    <t>6016.2019/0094074-8</t>
  </si>
  <si>
    <t>255/SME/2019</t>
  </si>
  <si>
    <t>INDÚSTRIA E COMÉRCIO DE MÓVEIS LACHI EIRELI (EPP)</t>
  </si>
  <si>
    <t>Aquisição de mobiliário escolar: 1471 unidades de gaveteiros volantes - lotes 9 e 10</t>
  </si>
  <si>
    <t>6016.2019/0093117-0</t>
  </si>
  <si>
    <t>256/SME/2019</t>
  </si>
  <si>
    <t>Aquisição de mobiliário escolar: 1940 unidades de armário baixo fechado 2 portas - lotes 3 e 4</t>
  </si>
  <si>
    <t>6016.2019/0093129-3</t>
  </si>
  <si>
    <t>CANAÃ DISTRIBUIDORA E COMÉRCIO DE PRODUTOS E ACESSÓRIOS EIRELI</t>
  </si>
  <si>
    <t>Aquisição de secadoras de roupas para distribuição aos CEI e CEMEIS DRE-CL</t>
  </si>
  <si>
    <t>PROCESSO RESTRITO</t>
  </si>
  <si>
    <t>6016.2019/0063365-9</t>
  </si>
  <si>
    <t>FUMACENSE ALIMENTOS LTDA</t>
  </si>
  <si>
    <t>Aquisição de 180.000 quilogramas de arroz parboilizado integral - lote 2</t>
  </si>
  <si>
    <t>6016.2018/0064982-0</t>
  </si>
  <si>
    <t>FRESKITO PRODUTOS ALIMENTÍCIOS LTDA</t>
  </si>
  <si>
    <t>Aquisição de Gêneros Alimentícios Perecíveis (pães e bolos).</t>
  </si>
  <si>
    <t>6016.2018/0066381-5</t>
  </si>
  <si>
    <t>Aquisição de leite em pó integral.</t>
  </si>
  <si>
    <t>6016.2018/0075095-5</t>
  </si>
  <si>
    <t>01/DRE-SA/2019</t>
  </si>
  <si>
    <t>LINO ATIVIDADES ADMINISTRATIVAS LTDA</t>
  </si>
  <si>
    <t>Prestação de serviços de copeiragem</t>
  </si>
  <si>
    <t>6016.2018/0049340-5</t>
  </si>
  <si>
    <t>02/DRE-MP/2019</t>
  </si>
  <si>
    <t>Prestação de serviços de manutenção preventiva e corretiva, conservação de elevadores com fornecimento de peças</t>
  </si>
  <si>
    <t>6016.2018/0055713-6</t>
  </si>
  <si>
    <t>14/SME/CODAE/2019</t>
  </si>
  <si>
    <t>6016.2019/0039905-2</t>
  </si>
  <si>
    <t>09/DRE-CL/2019</t>
  </si>
  <si>
    <t>BRUBUSS TRANSPORTE E TURISMO - EIRELLI</t>
  </si>
  <si>
    <t>Prestação de serviços de transporte por quilometragem de passageiros com condutor, sob regime de fretamento</t>
  </si>
  <si>
    <t>91 dias</t>
  </si>
  <si>
    <t>6016.2019/0059010-0</t>
  </si>
  <si>
    <t>161/SME/2019</t>
  </si>
  <si>
    <t>THONY PRINT EDITORA GRÁFICA LTDA (EPP)</t>
  </si>
  <si>
    <t>Aquisição de 123.030 kits de material escolar - Lotes 1 e 2; 217.351 kits de material  - Lotes 3 e 4</t>
  </si>
  <si>
    <t>6016.2019/0066652-2</t>
  </si>
  <si>
    <t>17/DRE-IP/2019</t>
  </si>
  <si>
    <t>JOSÉ ESTEVES LOPES FILHOS EVENTOS - EPP</t>
  </si>
  <si>
    <t>6016.2019/0075589-4</t>
  </si>
  <si>
    <t>08/SME/CODAE/2019</t>
  </si>
  <si>
    <t>COOPERATIVA AGROINDUSTRIAL NOVA ALIANÇA LTDA</t>
  </si>
  <si>
    <t>Aquisição de 49.5860 litros de suco de uva orgânico</t>
  </si>
  <si>
    <t>6016.2018/0036120-7</t>
  </si>
  <si>
    <t>071/SME/2019</t>
  </si>
  <si>
    <t>6016.2019/0044591-7</t>
  </si>
  <si>
    <t>072/SME/2019</t>
  </si>
  <si>
    <t>090/SME/2019</t>
  </si>
  <si>
    <t>Prestação de serviços de conservação e limpeza de instalaçoes prediais, áreas internas e externas, inclusive áreas verdes dos CEIs - Lotes 1, 2, 3, 4, 5, 6 e 7</t>
  </si>
  <si>
    <t>131 dias</t>
  </si>
  <si>
    <t>6016.2019/0052669-0</t>
  </si>
  <si>
    <t>205/SME/2019</t>
  </si>
  <si>
    <t>A7 DISTRIBUIDORA DE MEDICAMENTOS EIRELI</t>
  </si>
  <si>
    <t>Aquisição  de itens de materiais e higiene II: 11.070 frascos de sabonete líquido infantil - lote 2; 8.424 frascos de xampu infantil - lote 4 e 8.424 frascos de condicionador infantil - lote 6</t>
  </si>
  <si>
    <t>35 dias</t>
  </si>
  <si>
    <t>6016.2019/0094035-7</t>
  </si>
  <si>
    <t>MULTICOM COMÉRCIO MÚLTIPLO DE ALIMENTOS LTDA</t>
  </si>
  <si>
    <t>Aquisição de 40.000 quilogramas de grão de bico - lote 6</t>
  </si>
  <si>
    <t>6016.2018/0065001-2</t>
  </si>
  <si>
    <t>I.S.A. IMPLANTAÇÃO DE SERVIÇOS SOCIAIS E ADMINISTRATIVOS LTDA - ME</t>
  </si>
  <si>
    <t>Locação de imóvel - Rua Vitalina Grasmann, 335</t>
  </si>
  <si>
    <t>6016.2018/0005799-0</t>
  </si>
  <si>
    <t>METALPOX INDÚSTRIA E COMÉRCIO DE IMÓVEIS LTDA</t>
  </si>
  <si>
    <t>Aquisição de 52 estantes para livros de face dupla em aço</t>
  </si>
  <si>
    <t>6016.2019/0096918-5</t>
  </si>
  <si>
    <t>MAZEN SERVIÇOS DE ADMINISTRAÇÃO LTDA</t>
  </si>
  <si>
    <t>Locação de imóvel - Rua Cabo de Estácio da Conceição 160/176</t>
  </si>
  <si>
    <t>6016.2018/0006185-8</t>
  </si>
  <si>
    <t>PANIFICADORA E DISTRIBUIDORA RE-ALI JÚNIOR LTDA</t>
  </si>
  <si>
    <t>Aquisição de 170.000 pães tipo bisnaguinha integral e tradicional - Lotes 2 e 4</t>
  </si>
  <si>
    <t>6016.2018/0079833-8</t>
  </si>
  <si>
    <t>LUAM INDÚSTRIA DE ALIMENTOS LTDA</t>
  </si>
  <si>
    <t>Aquisição de 510.000 pacotes de 400g de biscoito doce tipo maisena</t>
  </si>
  <si>
    <t>6016.2018/0080481-8</t>
  </si>
  <si>
    <t>COOPERATIVA DE PRODUÇÃO, INDUSTRIALIZAÇÃO E COMERCIALIZAÇÃO AGROPECUÁRIA DOS ASSENTADOS E AGRICULTORES FAMILIARES DA REGIÃO NOROESTE DO ESTADO DE SP (COAPAR)</t>
  </si>
  <si>
    <t>Aquisição de 612.000 quilogramas de iogurte com polpa de morango e iogurte com frutas variadas</t>
  </si>
  <si>
    <t>6016.2018/0020362-8</t>
  </si>
  <si>
    <t>SAMUEL FREIRE CORREA</t>
  </si>
  <si>
    <t>1140 horas</t>
  </si>
  <si>
    <t>6016.2019/0014987-0</t>
  </si>
  <si>
    <t>FRANKLIN NUNES DA SILVA CRAVO</t>
  </si>
  <si>
    <t>1067 horas</t>
  </si>
  <si>
    <t>6016.2019/0018165-0</t>
  </si>
  <si>
    <t>075/SME/2019</t>
  </si>
  <si>
    <t>A SERENATA LTDA</t>
  </si>
  <si>
    <t>Aquisição de 115 kits de instrumentos musicais</t>
  </si>
  <si>
    <t>6016.2019/0034375-8</t>
  </si>
  <si>
    <t>017/SME/2019</t>
  </si>
  <si>
    <t>EDITORA MAGIA DE LER LTD</t>
  </si>
  <si>
    <t>Contratação para aquisição de assinatura do peródico Jornal JOCA e seus guias de formação para professores</t>
  </si>
  <si>
    <t>6016.2018/0056269-5</t>
  </si>
  <si>
    <t>076/SME/2019</t>
  </si>
  <si>
    <t>Prestação de serviços de operacionalização e manutenção preventiva dos equipamentos de som dos teatros dos CEUs - Lotes 9 e 10</t>
  </si>
  <si>
    <t>077/SME/2019</t>
  </si>
  <si>
    <t>Prestação de serviços de operacionalização e manutenção preventiva dos equipamentos de iluminação dos teatros dos CEUs - Lote 9 e 10</t>
  </si>
  <si>
    <t>Aquisição de 773.040 quilogramas de composto lácteo chocolate - lote 4</t>
  </si>
  <si>
    <t>6016.2018/0081017-6</t>
  </si>
  <si>
    <t>CRIALIMENTOS INDÚSTRIA E COMÉRCIO LTDA</t>
  </si>
  <si>
    <t>Aquisição de 112.800 quilogramas de proteína texturizada de soja - lote 6</t>
  </si>
  <si>
    <t>6016.2019/0006809-9</t>
  </si>
  <si>
    <t>292/SME/2019</t>
  </si>
  <si>
    <t>SOLUÇÃO INDÚSTRIA E COMÉRCIO DE MÓVEIS EIRELI (ME)</t>
  </si>
  <si>
    <t>Aquisição de mobiliário escolar: 2.619 conjuntos de sala de aula EMEF - tamanho I - lote 5</t>
  </si>
  <si>
    <t>60 dias</t>
  </si>
  <si>
    <t>6016.2019/0093927-8</t>
  </si>
  <si>
    <t>332/SME/2019</t>
  </si>
  <si>
    <t>CANTARES MAGAZINE EIRELI</t>
  </si>
  <si>
    <t>Aquisição de mobiliário escolar: 3220 conjuntos professor para as UEs - lote 12</t>
  </si>
  <si>
    <t>6016.2019/0092628-1</t>
  </si>
  <si>
    <t>333/SME/2019</t>
  </si>
  <si>
    <t>WISEIT - SISTEMAS DE INFORMÁTICA LTDA</t>
  </si>
  <si>
    <t>Aquisição de elementos ativos de rede de comunicação de dados</t>
  </si>
  <si>
    <t>6016.2019/0093756-9</t>
  </si>
  <si>
    <t>338/SME/2019</t>
  </si>
  <si>
    <t>NEW LINE SOLUÇÕES CORPORATIVAS EIRELI (ME)</t>
  </si>
  <si>
    <t>Aquisição de mobiliários para os novos CEUS Vila Alpina e Parque do Carmo</t>
  </si>
  <si>
    <t>6016.2019/0087557-1</t>
  </si>
  <si>
    <t>15/SME/CODAE/2019</t>
  </si>
  <si>
    <t>AGRO COMERCIAL PORTO LTDA</t>
  </si>
  <si>
    <t>Contratação emergencial - Fornecimento de alimentos in natura</t>
  </si>
  <si>
    <t>6016.2019/0050159-0</t>
  </si>
  <si>
    <t>135/SME/2019</t>
  </si>
  <si>
    <t>Prestação de serviços de limpeza, tratamento e manutenção de piscinas, com fornecimento de materiais, disponibilização de mão de obra e equipamentos necessários à perfeita execução dos serviços para os CEUS - Lotes 1 e 2</t>
  </si>
  <si>
    <t>150 dias</t>
  </si>
  <si>
    <t>6016.2019/0058047-4</t>
  </si>
  <si>
    <t>153/SME/2019</t>
  </si>
  <si>
    <t>Prestação de serviços de limpeza, tratamento e manutenção de piscinas, com fornecimento de materiais, disponibilização de mão de obra e equipamentos necessários à perfeita execução dos serviços para os CEUS - Lotes 5,6 e 9</t>
  </si>
  <si>
    <t>11/DRE-JT/2019</t>
  </si>
  <si>
    <t>NEC LATIN AMÉRICA S/A</t>
  </si>
  <si>
    <t>Locação emergencial de sistema PABX com DDR</t>
  </si>
  <si>
    <t>6016.2019/0069607-3</t>
  </si>
  <si>
    <t>62/SME/CODAE/2019</t>
  </si>
  <si>
    <t>Aquisição de 230.000 quilos de pão tipo bisnaguinha</t>
  </si>
  <si>
    <t>200 dias</t>
  </si>
  <si>
    <t>6016.2019/0038176-5</t>
  </si>
  <si>
    <t>01/DRE-PJ/2019</t>
  </si>
  <si>
    <t>AVANTY TRANSPORTES E LOCAÇÕES EIRELI EPP</t>
  </si>
  <si>
    <t>Prestação de serviço de transporte mediante locação de veículos com condutor e combustível</t>
  </si>
  <si>
    <t>6016.2017/004056-9</t>
  </si>
  <si>
    <t>MARIA ANGÉLICA DO CARMO</t>
  </si>
  <si>
    <t>Locação de imóvel sito à Rua Serra do Mar, 55 - Guaianases - CEI PADRE JORGE</t>
  </si>
  <si>
    <t>6016.2018/0005624-2</t>
  </si>
  <si>
    <t>143/SME/2019</t>
  </si>
  <si>
    <t>MAQMÓVEIS INDÚSTRIA E COMÉRCIO DE MÓVEIS LTDA.</t>
  </si>
  <si>
    <t>Aquisição de cadeiras fixas para atender as necessidades de ensino da RME - CEI, EMEI e EMEF</t>
  </si>
  <si>
    <t>6016.2019/0050187-6</t>
  </si>
  <si>
    <t>Prestação de serviços de locação de sistema PABX com DDR</t>
  </si>
  <si>
    <t>6016.2017/0004532-0</t>
  </si>
  <si>
    <t>02/DRE-SM/2019</t>
  </si>
  <si>
    <t>TELEFÔNICA BRASIL S/A</t>
  </si>
  <si>
    <t>Prestação de serviços de operação do STFC por meio de entroncamentos</t>
  </si>
  <si>
    <t>Prestação de serviços de telefonia móvel pessoal (voz e dados)</t>
  </si>
  <si>
    <t>6016.2017/0002198-6</t>
  </si>
  <si>
    <t>MILK VITTA COMÉRCIO E INDÚSTRIA LTDA</t>
  </si>
  <si>
    <t>Aquisição de 306.408kg de composto lácteo sabor café</t>
  </si>
  <si>
    <t>6016.2018/0081016-8</t>
  </si>
  <si>
    <t>16/SME/CODAE/2019</t>
  </si>
  <si>
    <t>G NOVA COMÉRCIO DE PRODUTOS ALIMENTICIOS EIRELI - ME</t>
  </si>
  <si>
    <t>Aquisição de 172.500 quilogramas de composto lácteo café e 345.000 quilogramas de composto lácteo chocolate</t>
  </si>
  <si>
    <t>6016.2018/0081006-0</t>
  </si>
  <si>
    <t>NATALIA FRANCISCA FRAZÃO</t>
  </si>
  <si>
    <t>Contratação de instrutor de libras para DRE PJ</t>
  </si>
  <si>
    <t>1164 horas</t>
  </si>
  <si>
    <t>6016.2018/0077328-9</t>
  </si>
  <si>
    <t>ANA CRISTINA QUEIROZ AGRIA</t>
  </si>
  <si>
    <t>6016.2018/0077655-5</t>
  </si>
  <si>
    <t>Prestação de serviços de limpeza, conservação, dedetização/desinsetização...</t>
  </si>
  <si>
    <t>6016.2017/0057742-9</t>
  </si>
  <si>
    <t>Prestação de serviços de limpeza</t>
  </si>
  <si>
    <t>COMERCIAL DE ALIMENTOS FAMACA EIRELI</t>
  </si>
  <si>
    <t>Aquisição de 456.000 frascos de 900ml de óleo de soja.</t>
  </si>
  <si>
    <t>6016.2019/0028005-5</t>
  </si>
  <si>
    <t>MARIA ELISABETE DA SILVA</t>
  </si>
  <si>
    <t>6016.2019/0012367-7</t>
  </si>
  <si>
    <t>SIMONE TRETELE DOS SANTOS</t>
  </si>
  <si>
    <t>Contratação de instrutor de libras para DRE Ipiranga</t>
  </si>
  <si>
    <t>6016.2019/0015462-9</t>
  </si>
  <si>
    <t>74/SME/CODAE/2019</t>
  </si>
  <si>
    <t>FUNDAÇÃO INSTITUTO DE ADMINISTRAÇÃO - FIA</t>
  </si>
  <si>
    <t xml:space="preserve">Prestação de serviços técnicos especializados de consultoria para estudo de aprimoramento dos tipos de Gestão do Programa Escolar </t>
  </si>
  <si>
    <t>6016.2019/0059012-7</t>
  </si>
  <si>
    <t>167/SME/2019</t>
  </si>
  <si>
    <t>POTENZA ENGENHARIA E CONSTRUÇÃO LTDA</t>
  </si>
  <si>
    <t>Prestação de serviços de manejo arbóreo nas unidades educacionais DRE-PJ</t>
  </si>
  <si>
    <t>6016.2019/0088336-1</t>
  </si>
  <si>
    <t>213/SME/2019</t>
  </si>
  <si>
    <t>JDAVOGLIO COMERCIAL LTDA</t>
  </si>
  <si>
    <t>Aquisição de mobiliário escolar: 5707 conjuntos sala de aula EMEF tamanho 10 - Lote 10</t>
  </si>
  <si>
    <t>6016.2019/0093991-0</t>
  </si>
  <si>
    <t>334/SME/2019</t>
  </si>
  <si>
    <t>GREGÓRIO'S COMÉRCIO DE MÓVEIS LTDA (EPP)</t>
  </si>
  <si>
    <t>Aquisição de mobiliário escolar: 8551 conjuntos de sala de aula EMEF - tamanho II - lote 7</t>
  </si>
  <si>
    <t>6016.2019/0093954-5</t>
  </si>
  <si>
    <t>335/SME/2019</t>
  </si>
  <si>
    <t>Aquisição de mobiliário escolar: 5696 conjuntos de sala de aula EMEF - tamanho III - lote 9</t>
  </si>
  <si>
    <t>6016.2019/0093968-5</t>
  </si>
  <si>
    <t>207/SME/2019</t>
  </si>
  <si>
    <t>Aquisição de mobiliário escolar: 6943 conjuntos sala de aula EMEI - Lote 4</t>
  </si>
  <si>
    <t>6016.2019/0092113-1</t>
  </si>
  <si>
    <t>247/SME/2019</t>
  </si>
  <si>
    <t>TECNO2000 INDÚSTRIA E COMÉRCIO LTDA</t>
  </si>
  <si>
    <t>Aquisição de 210 mesas de informática de 100 cm - lote 4</t>
  </si>
  <si>
    <t>6016.2019/0094064-0</t>
  </si>
  <si>
    <t>248/SME/2019</t>
  </si>
  <si>
    <t>Aquisição de 447 mesas de escritório de 140 cm - lote 12</t>
  </si>
  <si>
    <t>6016.2019/0094067-5</t>
  </si>
  <si>
    <t>04/DRE-BT/2019</t>
  </si>
  <si>
    <t>RICARDO OLIVEIRA MELLO</t>
  </si>
  <si>
    <t>6016.2017/0004346-7</t>
  </si>
  <si>
    <t>03/DRE-MP/2019</t>
  </si>
  <si>
    <t>TMS PURIFICADORES E COMÉRCIO LTDA - ME</t>
  </si>
  <si>
    <t>Empresa especializada  para o serviço de locação, instalação e manutenção de purificadores de água</t>
  </si>
  <si>
    <t>6016.2019/0008526-0</t>
  </si>
  <si>
    <t>RENATO FAUSTINO RODRIGUES</t>
  </si>
  <si>
    <t>Contratação de guia-intérprete para a EMEBS HELLEN KELLER</t>
  </si>
  <si>
    <t>1152 horas</t>
  </si>
  <si>
    <t>6016.2019/0015461-0</t>
  </si>
  <si>
    <t>THAISY PAYO VAQUERO</t>
  </si>
  <si>
    <t>6016.2019/0015478-0</t>
  </si>
  <si>
    <t>154/SME/2019</t>
  </si>
  <si>
    <t>HIGIENIX HIGIENIZAÇÃO E SERVIÇOS LTDA</t>
  </si>
  <si>
    <t>Prestação de serviços de limpeza, tratamento e manutenção de piscinas, com fornecimento de materiais, disponibilização de mão de obra e equipamentos necessários à perfeita execução dos serviços para os CEUS - Lotes 7, 8, 10 e 12</t>
  </si>
  <si>
    <t>152/SME/2019</t>
  </si>
  <si>
    <t>ALSA FORTE SERVIÇOS LTDA</t>
  </si>
  <si>
    <t>Prestação de serviços de limpeza, tratamento e manutenção de piscinas, com fornecimento de materiais, disponibilização de mão de obra e equipamentos necessários à perfeita execução dos serviços para os CEUS - Lotes 3, 4 e 11</t>
  </si>
  <si>
    <t>171/SME/2019</t>
  </si>
  <si>
    <t>TELTEC SOLUTIONS LTDA</t>
  </si>
  <si>
    <t>Aquisição de 38 switch de acesso 24 portas e 19 switch de acesso 48 portas POE</t>
  </si>
  <si>
    <t>6016.2019/0062572-9</t>
  </si>
  <si>
    <t>19/SME/CODAE/2019</t>
  </si>
  <si>
    <t>COOPERATIVA DA AGRICULTURA FAMILIAR DE CARIACICA – CAFC ES</t>
  </si>
  <si>
    <t>Aquisição de 21.802 quilogramas de doce de banana individual orgânico sem adição de açúcares</t>
  </si>
  <si>
    <t>6016.2018/0056331-4</t>
  </si>
  <si>
    <t>18/SME/CODAE/2019</t>
  </si>
  <si>
    <t>Aquisição de 13.875 quilogramas de doce de banana individual orgâncio sem adição de açúcares</t>
  </si>
  <si>
    <t>DUBBAI SEGUANÇA E VIGILÂNCIA LTDA</t>
  </si>
  <si>
    <t>Locação de imóvel: Prorrogação contratual</t>
  </si>
  <si>
    <t>6016.2017/0000241-8</t>
  </si>
  <si>
    <t>093/SME/2019</t>
  </si>
  <si>
    <t>EDITORA BIRUTA LTDA</t>
  </si>
  <si>
    <t>Contratação para aquisição dos títulos nas quantidades e valores unitários</t>
  </si>
  <si>
    <t>201 dias</t>
  </si>
  <si>
    <t>6016.2019/0054614-4</t>
  </si>
  <si>
    <t>100/SME/2019</t>
  </si>
  <si>
    <t>FRASE E EFEITO EDITORIAL EIRELI</t>
  </si>
  <si>
    <t>197 dias</t>
  </si>
  <si>
    <t>6016.2019/0055075-3</t>
  </si>
  <si>
    <t>101/SME/2019</t>
  </si>
  <si>
    <t>ZAPT EDITORA LTDA</t>
  </si>
  <si>
    <t>6016.2019/0052232-6</t>
  </si>
  <si>
    <t>103/SME/2019</t>
  </si>
  <si>
    <t>BRINQUE-BOOK EDITORA DE LIVROS LTDA</t>
  </si>
  <si>
    <t>6016.2019/0053710-2</t>
  </si>
  <si>
    <t>104/SME/2019</t>
  </si>
  <si>
    <t>ELEMNTAR PUBLICAÇÕES E EDITORA LTDA</t>
  </si>
  <si>
    <t>6016.2019/0053077-9</t>
  </si>
  <si>
    <t>105/SME/2019</t>
  </si>
  <si>
    <t>MELHORAMENTOS DE SÃO PAULO LIVRARIAS LIMITADA</t>
  </si>
  <si>
    <t>6016.2019/0054416-8</t>
  </si>
  <si>
    <t>106/SME/2019</t>
  </si>
  <si>
    <t>6016.2019/0053853-2</t>
  </si>
  <si>
    <t>108/SME/2019</t>
  </si>
  <si>
    <t>EDITORA NOVA FRONTEIRA PARTICIPAÇÕES S/A</t>
  </si>
  <si>
    <t>6016.2019/0055083-4</t>
  </si>
  <si>
    <t>102/SME/2019</t>
  </si>
  <si>
    <t>FLORESCER LIVRARIA E EDITORA LTDA</t>
  </si>
  <si>
    <t>196 dias</t>
  </si>
  <si>
    <t>6016.2019/0055078-8</t>
  </si>
  <si>
    <t>107/SME/2019</t>
  </si>
  <si>
    <t>SDS EDITORA DE LIVROS LTDA</t>
  </si>
  <si>
    <t>6016.2019/0053374-3</t>
  </si>
  <si>
    <t>112/SME/2019</t>
  </si>
  <si>
    <t>PALLAS EDITORA E DISTRIBUIDORA LTDA</t>
  </si>
  <si>
    <t>6016.2019/0052352-7</t>
  </si>
  <si>
    <t>113/SME/2019</t>
  </si>
  <si>
    <t>EDITORA GAIA LTDA</t>
  </si>
  <si>
    <t>194 dias</t>
  </si>
  <si>
    <t>6016.2019/0052314-4</t>
  </si>
  <si>
    <t>094/SME/2019</t>
  </si>
  <si>
    <t>SCOPPIO EDITORA LTDA</t>
  </si>
  <si>
    <t>191 dias</t>
  </si>
  <si>
    <t>6016.2019/0054403-6</t>
  </si>
  <si>
    <t>095/SME/2019</t>
  </si>
  <si>
    <t>RHJ LIVROS LTDA</t>
  </si>
  <si>
    <t>6016.2019/0052937-1</t>
  </si>
  <si>
    <t>096/SME/2019</t>
  </si>
  <si>
    <t>EDITORA GAIVOTA LTDA</t>
  </si>
  <si>
    <t>6016.2019/0052932-0</t>
  </si>
  <si>
    <t>097/SME/2019</t>
  </si>
  <si>
    <t>ABACATTE EDITORIAL LTDA</t>
  </si>
  <si>
    <t>6016.2019/0054075-8</t>
  </si>
  <si>
    <t>098/SME/2019</t>
  </si>
  <si>
    <t>EDELBRA EDITORA LTDA</t>
  </si>
  <si>
    <t>6016.2019/0054256-4</t>
  </si>
  <si>
    <t>099/SME/2019</t>
  </si>
  <si>
    <t>EDITORA ORIGINAL</t>
  </si>
  <si>
    <t>6016.2019/0055352-3</t>
  </si>
  <si>
    <t>111/SME/2019</t>
  </si>
  <si>
    <t>GAUDI EDITORIAL LTDA</t>
  </si>
  <si>
    <t>6016.2019/0052317-9</t>
  </si>
  <si>
    <t>114/SME/2019</t>
  </si>
  <si>
    <t>CINTHIA GAVIOLI DA MOTA ME</t>
  </si>
  <si>
    <t>190 dias</t>
  </si>
  <si>
    <t>6016.2019/0053075-2</t>
  </si>
  <si>
    <t>115/SME/2019</t>
  </si>
  <si>
    <t>PINTO E ZINCONE EDITORIAL LTDA - EPP</t>
  </si>
  <si>
    <t>6016.2019/0052225-3</t>
  </si>
  <si>
    <t>110/SME/2019</t>
  </si>
  <si>
    <t>ROVELLE EDIÇÃO E COMÉRCIOS DE LIVROS LTDA</t>
  </si>
  <si>
    <t>189 dias</t>
  </si>
  <si>
    <t>6016.2019/0055086-9</t>
  </si>
  <si>
    <t>109/SME/2019</t>
  </si>
  <si>
    <t>A PÁGINA DISTRIBUIDORA DE LIVROS LTDA</t>
  </si>
  <si>
    <t>188 dias</t>
  </si>
  <si>
    <t>6016.2019/0054331-5</t>
  </si>
  <si>
    <t>116/SME/2019</t>
  </si>
  <si>
    <t>BARCELOS COMÉRCIO DE LIVROS E SERVIÇOS LTDA - ME</t>
  </si>
  <si>
    <t>6016.2019/0053753-6</t>
  </si>
  <si>
    <t>117/SME/2019</t>
  </si>
  <si>
    <t>EDITORA MODERNA LTDA</t>
  </si>
  <si>
    <t>6016.2019/0054905-4</t>
  </si>
  <si>
    <t>118/SME/2019</t>
  </si>
  <si>
    <t>EDITORA SCIPIONE S.A.</t>
  </si>
  <si>
    <t>6016.2019/0054783-3</t>
  </si>
  <si>
    <t>119/SME/2019</t>
  </si>
  <si>
    <t xml:space="preserve">PIA SOCIEDADE FILHAS DE SÃO PAULO </t>
  </si>
  <si>
    <t>6016.2019/0052992-4</t>
  </si>
  <si>
    <t>120/SME/2019</t>
  </si>
  <si>
    <t>SERGIO RICARDO ALVES PRODUÇÃO EDITORIAL EIRELI - ME</t>
  </si>
  <si>
    <t>6016.2019/0055336-1</t>
  </si>
  <si>
    <t>122/SME/2019</t>
  </si>
  <si>
    <t>EDIÇÕES SM LTDA</t>
  </si>
  <si>
    <t>6016.2019/0054656-0</t>
  </si>
  <si>
    <t>123/SME/2019</t>
  </si>
  <si>
    <t>EDITORA WMF MARTINS FONTES LTDA</t>
  </si>
  <si>
    <t>6016.2019/0052358-6</t>
  </si>
  <si>
    <t>159/SME/2019</t>
  </si>
  <si>
    <t>EDITORA DCL - DIFUSÃO CULTURAL DO LIVRO EIRELI</t>
  </si>
  <si>
    <t>6016.2019/0055082-6</t>
  </si>
  <si>
    <t>124/SME/2019</t>
  </si>
  <si>
    <t>187 dias</t>
  </si>
  <si>
    <t>6016.2019/0053094-9</t>
  </si>
  <si>
    <t>125/SME/2019</t>
  </si>
  <si>
    <t>CORTEZ EDITORA E LIVRARIA LTDA</t>
  </si>
  <si>
    <t>6016.2019/0055092-3</t>
  </si>
  <si>
    <t>126/SME/2019</t>
  </si>
  <si>
    <t>EDITORA PULO DO GATO LTDA</t>
  </si>
  <si>
    <t>6016.2019/0053038-8</t>
  </si>
  <si>
    <t>127/SME/2019</t>
  </si>
  <si>
    <t>SOWILO EDITORA E DISTRIBUIDORA DE LIVROS LTDA</t>
  </si>
  <si>
    <t>6016.2019/0051695-4</t>
  </si>
  <si>
    <t>128/SME/2019</t>
  </si>
  <si>
    <t>FBF CULTURAL LTDA</t>
  </si>
  <si>
    <t>6016.2019/0053840-0</t>
  </si>
  <si>
    <t>129/SME/2019</t>
  </si>
  <si>
    <t>GLOBAL EDITORA E DISTRIBUIDORA LTDA</t>
  </si>
  <si>
    <t>6016.2019/0052311-0</t>
  </si>
  <si>
    <t>130/SME/2019</t>
  </si>
  <si>
    <t>ESTÚDIO DA CAROCHINHA PRODUÇÃO EDITORIAL ILIMITADA - EOO</t>
  </si>
  <si>
    <t>6016.2019/0054263-7</t>
  </si>
  <si>
    <t>131/SME/2019</t>
  </si>
  <si>
    <t>EDITORA DO BRASIL SA</t>
  </si>
  <si>
    <t>6016.2019/0052739-5</t>
  </si>
  <si>
    <t>132/SME/2019</t>
  </si>
  <si>
    <t>EDITORA 34 LTDA</t>
  </si>
  <si>
    <t>6016.2019/0052622-4</t>
  </si>
  <si>
    <t>133/SME/2019</t>
  </si>
  <si>
    <t>MOVIMENTA S/A</t>
  </si>
  <si>
    <t>6016.2019/0052934-7</t>
  </si>
  <si>
    <t>121/SME/2018</t>
  </si>
  <si>
    <t>GIRASSOL BRASIL EDIÇÕES EIRELI</t>
  </si>
  <si>
    <t>184 dias</t>
  </si>
  <si>
    <t>6016.2019/0055505-4</t>
  </si>
  <si>
    <t>134/SME/2019</t>
  </si>
  <si>
    <t>PUBLIBOOK - LIVROS E PAPÉIS LTDA</t>
  </si>
  <si>
    <t>6016.2019/0051750-0</t>
  </si>
  <si>
    <t>144/SME/2019</t>
  </si>
  <si>
    <t>6016.2019/0052357-8</t>
  </si>
  <si>
    <t>145/SME/2019</t>
  </si>
  <si>
    <t>DISTRIBUIDORA RECORD DE SERVIÇOS DE IMPRENSA SA</t>
  </si>
  <si>
    <t>176 dias</t>
  </si>
  <si>
    <t>6016.2019/0052337-3</t>
  </si>
  <si>
    <t>147/SME/2019</t>
  </si>
  <si>
    <t>JORGE ZAHAR EDITOR LTDA</t>
  </si>
  <si>
    <t>6016.2019/0052342-0</t>
  </si>
  <si>
    <t>146/SME/2019</t>
  </si>
  <si>
    <t>EDITORA MELHORAMENTOS LTDA</t>
  </si>
  <si>
    <t>175 dias</t>
  </si>
  <si>
    <t>6016.2019/0052364-0</t>
  </si>
  <si>
    <t>148/SME/2019</t>
  </si>
  <si>
    <t>EDITORA BAOBÁ LTDA - EPP</t>
  </si>
  <si>
    <t>6016.2019/0053974-1</t>
  </si>
  <si>
    <t>149/SME/2019</t>
  </si>
  <si>
    <t>VR EDITORA S.A.</t>
  </si>
  <si>
    <t>6016.2019/0052926-6</t>
  </si>
  <si>
    <t>150/SME/2019</t>
  </si>
  <si>
    <t>EDITORA FTD S/A</t>
  </si>
  <si>
    <t>6016.2019/0055085-0</t>
  </si>
  <si>
    <t>151/SME/2019</t>
  </si>
  <si>
    <t>INSTITUTO CULTURAL ALTERIA LTDA (ME)</t>
  </si>
  <si>
    <t>166 dias</t>
  </si>
  <si>
    <t>6016.2019/0054640-3</t>
  </si>
  <si>
    <t>155/SME/2019</t>
  </si>
  <si>
    <t>EDITORA DMR LTDA (EPP)</t>
  </si>
  <si>
    <t>6016.2019/0054409-5</t>
  </si>
  <si>
    <t>156/SME/2019</t>
  </si>
  <si>
    <t>EDITORA SCHWARCZ S.A.</t>
  </si>
  <si>
    <t>6016.2019/0052361-6</t>
  </si>
  <si>
    <t>158/SME/2019</t>
  </si>
  <si>
    <t>EDITORA PEIRÓPOLIS LTDA</t>
  </si>
  <si>
    <t>6016.2019/0052935-5</t>
  </si>
  <si>
    <t>160/SME/2019</t>
  </si>
  <si>
    <t xml:space="preserve">SABER E LER DITORA LTDA (EPP) </t>
  </si>
  <si>
    <t>133 dias</t>
  </si>
  <si>
    <t>6016.2019/0075289-5</t>
  </si>
  <si>
    <t>337/SME/2019</t>
  </si>
  <si>
    <t>MACMILLAN DO BRASIL EDIT. COML. IMP E DISTRIBUIDORA LTDA</t>
  </si>
  <si>
    <t>Aquisição de 93.515 livros didáticos de Língua Inglesa "Suuper Seek and Find"</t>
  </si>
  <si>
    <t>107 dias</t>
  </si>
  <si>
    <t>6016.2019/0099920-3</t>
  </si>
  <si>
    <t>76/SME/CODAE/2019</t>
  </si>
  <si>
    <t>TERRÃO COMÉRCIO E REPRESENTAÇÕES EIRELI</t>
  </si>
  <si>
    <t xml:space="preserve">Aquisição de 64.000 (sessenta e quatro mil) quilos de AÇÚCAR REFINADO AMORFO CRISTALINO </t>
  </si>
  <si>
    <t>4 meses</t>
  </si>
  <si>
    <t>6016.2019/0058399-6</t>
  </si>
  <si>
    <t>339/SME/2019</t>
  </si>
  <si>
    <t>EDITORA MEDIAÇÃO DISTRIBUIDORA E LIVRARIA LTDA</t>
  </si>
  <si>
    <t>Aquisição de 7647 exemplares destinados a apoiar e complementar a utilização dos cadernos da cidade</t>
  </si>
  <si>
    <t>112 dias</t>
  </si>
  <si>
    <t>6016.2019/0096344-6</t>
  </si>
  <si>
    <t>340/SME/2019</t>
  </si>
  <si>
    <t>Aquisição  de 7565 exemplares destinados a apoiar e complementar a utilização dos cadernos da cidade</t>
  </si>
  <si>
    <t>6016.2019/0096313-6</t>
  </si>
  <si>
    <t>172/SME/2019</t>
  </si>
  <si>
    <t>WTEC MÓVEIS E EQUIPAMENTOS TÉCNICOS LTDA</t>
  </si>
  <si>
    <t>Aquisição de mobiliários para as bibliotecas de 02 CEUs em construção</t>
  </si>
  <si>
    <t>6016.2019/0087735-3</t>
  </si>
  <si>
    <t>05/DRE-BT/2019</t>
  </si>
  <si>
    <t>MARINA DAIANE DOMINGOS DE OLIVEIRA</t>
  </si>
  <si>
    <t>6016.2019/0016112-9</t>
  </si>
  <si>
    <t>09/DRE-G/2019</t>
  </si>
  <si>
    <t>LUIZ HENRIQUE BOSCOLO/SONIA REGINA DOS SANTOS BOSCOLO</t>
  </si>
  <si>
    <t>Locação de imóvel sito à Rua Dr. Meira Pena, 33 - Guaianases - CIEJA ROSA KAZUE INAKAKE DE SOUZA</t>
  </si>
  <si>
    <t>6016.2018/0005605-6</t>
  </si>
  <si>
    <t>178/SME/2019</t>
  </si>
  <si>
    <t>M.A.S. CONSTRUÇÕES E EMPREENDIMENTOS LTDA</t>
  </si>
  <si>
    <t>Contratação de empresa para a execução de pequenos serviços de engenharia - EMEF GENERAL NEWTON REIS - DRE-MP</t>
  </si>
  <si>
    <t>6016.2019/0092952-3</t>
  </si>
  <si>
    <t>179/SME/2019</t>
  </si>
  <si>
    <t>Contratação de empresa para a execução de pequenos serviços de engenharia - CEI JARDIM SÃO VICENTE - DRE-MP</t>
  </si>
  <si>
    <t>6016.2019/0092935-3</t>
  </si>
  <si>
    <t>181/SME/2019</t>
  </si>
  <si>
    <t>Contratação de empresa para a execução de pequenos serviços de engenharia - EMEI PROF. ELIZA MARA TORRES - DRE-G</t>
  </si>
  <si>
    <t>6016.2019/0095720-9</t>
  </si>
  <si>
    <t>187/SME/2019</t>
  </si>
  <si>
    <t>S. FIGUEIREDO CONSTRUTORA LTDA</t>
  </si>
  <si>
    <t>Contratação de empresa para a execução de pequenos serviços de engenharia - EMEF DES. ACHILLES DE OLIVEIRA RIBEIRO - DRE-SM</t>
  </si>
  <si>
    <t>6016.2019/0092990-6</t>
  </si>
  <si>
    <t>188/SME/2019</t>
  </si>
  <si>
    <t>Contratação de empresa para a execução de pequenos serviços de engenharia - EMEF 19 DE NOVEMBRO - DRE-PE</t>
  </si>
  <si>
    <t>6016.2019/0098405-2</t>
  </si>
  <si>
    <t>203/SME/2019</t>
  </si>
  <si>
    <t>Contratação de empresa para a execução de pequenos serviços de engenharia - EMEI LUIZA HELENA DE BARROS - DRE-MP</t>
  </si>
  <si>
    <t>6016.2019/0092995-7</t>
  </si>
  <si>
    <t>174/SME/2019</t>
  </si>
  <si>
    <t>ARUA ENGENHARIA E CONSTRUÇÕES LTDA (EPP)</t>
  </si>
  <si>
    <t>Contratação de empresa para a execução de pequenos serviços de engenharia</t>
  </si>
  <si>
    <t>6016.2019/0095699-7</t>
  </si>
  <si>
    <t>175/SME/2019</t>
  </si>
  <si>
    <t>FP PROJETOS E EMPRENDIMENTOS EIRELI</t>
  </si>
  <si>
    <t>Contratação de empresa para a execução de pequenos serviços de engenharia - EMEI SANTOS DUMONT - DRE PJ</t>
  </si>
  <si>
    <t>6016.2019/0098659-4</t>
  </si>
  <si>
    <t>176/SME/2019</t>
  </si>
  <si>
    <t>CÓDIGO ENGENHARIA E CONSTRUÇÕES LTDA</t>
  </si>
  <si>
    <t>Contratação de empresa para a execução de pequenos serviços de engenharia - EMEI CEU FORMOSA - DRE IQ</t>
  </si>
  <si>
    <t>6016.2019/0095751-9</t>
  </si>
  <si>
    <t>177/SME/2019</t>
  </si>
  <si>
    <t>Contratação de empresa para a execução de pequenos serviços de engenharia - EMEFM PROF. DERVILLE ALLEGRETTI - DRE-JT</t>
  </si>
  <si>
    <t>6016.2019/0098471-0</t>
  </si>
  <si>
    <t>180/SME/2019</t>
  </si>
  <si>
    <t>Contratação de empresa para a execução de pequenos serviços de engenharia - EMEI ANTONIO LAPENNA - DRE-MP</t>
  </si>
  <si>
    <t>6016.2019/0097302-6</t>
  </si>
  <si>
    <t>182/SME/2019</t>
  </si>
  <si>
    <t>CONSTRUMIK COMÉRCIO E CONSTRUÇÃO LTDA (EPP)</t>
  </si>
  <si>
    <t>Contratação de empresa para a execução de pequenos serviços de engenharia - EMEF MARECHAL MALLET - DRE-IQ</t>
  </si>
  <si>
    <t>6016.2019/0092881-0</t>
  </si>
  <si>
    <t>183/SME/2019</t>
  </si>
  <si>
    <t>Contratação de empresa para a execução de pequenos serviços de engenharia - EMEF CEU ÁGUA AZUL - DRE-G</t>
  </si>
  <si>
    <t>6016.2019/0092576-5</t>
  </si>
  <si>
    <t>184/SME/2019</t>
  </si>
  <si>
    <t>Contratação de empresa para a execução de pequenos serviços de engenharia - EMEI ANTONIO CALLADO - DRE-FB</t>
  </si>
  <si>
    <t>6016.2019/0100032-3</t>
  </si>
  <si>
    <t>185/SME/2019</t>
  </si>
  <si>
    <t>Contratação de empresa para a execução de pequenos serviços de engenharia - EMEI JOSÉ BONIFÁCIO - DRE-JT</t>
  </si>
  <si>
    <t>6016.2019/0098632-2</t>
  </si>
  <si>
    <t>186/SME/2019</t>
  </si>
  <si>
    <t>Contratação de empresa para a execução de pequenos serviços de engenharia - CEI JARDIM GUAIRACÁ - DRE-IP</t>
  </si>
  <si>
    <t>6016.2019/0092840-3</t>
  </si>
  <si>
    <t>189/SME/2019</t>
  </si>
  <si>
    <t>Contratação de empresa para a execução de pequenos serviços de engenharia - EMEF ALVARES DE AZEVEDO - DRE-IP</t>
  </si>
  <si>
    <t>6016.2019/0099837-1</t>
  </si>
  <si>
    <t>190/SME/2019</t>
  </si>
  <si>
    <t>Contratação de empresa para a execução de pequenos serviços de engenharia - EMEFM DARCY RIBEIRO - DRE-MP</t>
  </si>
  <si>
    <t>6016.2019/0099867-3</t>
  </si>
  <si>
    <t>191/SME/2019</t>
  </si>
  <si>
    <t>PROJECEN CONSTRUÇÕES E COMÉRCIO LTDA (EPP</t>
  </si>
  <si>
    <t>Contratação de empresa para a execução de pequenos serviços de engenharia - CEI DIRETA VILA CONSTANÇA - DRE-JT</t>
  </si>
  <si>
    <t>6016.2019/0092863-2</t>
  </si>
  <si>
    <t>192/SME/2019</t>
  </si>
  <si>
    <t>Contratação de empresa para a execução de pequenos serviços de engenharia - EMEI ANGELO MARTINO - DRE-IP</t>
  </si>
  <si>
    <t>6016.2019/0092721-0</t>
  </si>
  <si>
    <t>193/SME/2019</t>
  </si>
  <si>
    <t>Contratação de empresa para a execução de pequenos serviços de engenharia - CEU EMEF MARIA APARECIDA DE SOUZA CAMPOS - DRE-IQ</t>
  </si>
  <si>
    <t>6016.2019/0095789-6</t>
  </si>
  <si>
    <t>194/SME/2019</t>
  </si>
  <si>
    <t>Contratação de empresa para a execução de pequenos serviços de engenharia - EMEI GUILHERME RUDGE - DRE-PE</t>
  </si>
  <si>
    <t>6016.2019/0092981-7</t>
  </si>
  <si>
    <t>195/SME/2019</t>
  </si>
  <si>
    <t>Contratação de empresa para a execução de pequenos serviços de engenharia - CEI DANIELE MONTEIRO - DRE-IQ</t>
  </si>
  <si>
    <t>6016.2019/0100054-4</t>
  </si>
  <si>
    <t>196/SME/2019</t>
  </si>
  <si>
    <t>Contratação de empresa para a execução de pequenos serviços de engenharia - EMEI QUINTINO BOCAIUVA - DRE-PE</t>
  </si>
  <si>
    <t>6016.2019/0090695-7</t>
  </si>
  <si>
    <t>197/SME/2019</t>
  </si>
  <si>
    <t>Contratação de empresa para a execução de pequenos serviços de engenharia - EMEI CORNÉLIO PIRES - DRE-PE</t>
  </si>
  <si>
    <t>6016.2019/0092978-7</t>
  </si>
  <si>
    <t>198/SME/2019</t>
  </si>
  <si>
    <t>Contratação de empresa para a execução de pequenos serviços de engenharia - EMEF PRES. JUSCELINO KUBITSCHEK DE OLIVEIRA - DRE-G</t>
  </si>
  <si>
    <t>6016.2019/0095710-1</t>
  </si>
  <si>
    <t>199/SME/2019</t>
  </si>
  <si>
    <t>Contratação de empresa para a execução de pequenos serviços de engenharia - EMEF ARMANDO CRIDEY RIGHETTI</t>
  </si>
  <si>
    <t>6016.2019/0092937-0</t>
  </si>
  <si>
    <t>200/SME/2019</t>
  </si>
  <si>
    <t>Contratação de empresa para a execução de pequenos serviços de engenharia - EMEF PARQUE BOA ESPERANÇA II - DRE-IQ</t>
  </si>
  <si>
    <t>6016.2019/0093006-8</t>
  </si>
  <si>
    <t>201/SME/2019</t>
  </si>
  <si>
    <t>Contratação de empresa para a execução de pequenos serviços de engenharia - EMEF BRIGADEIRO FARIA LIMA - DRE-IP</t>
  </si>
  <si>
    <t>6016.2019/0100127-3</t>
  </si>
  <si>
    <t>202/SME/2019</t>
  </si>
  <si>
    <t>Contratação de empresa para a execução de pequenos serviços de engenharia - EMEI ALMIRANTE TAMANDARÉ - DRE-PE</t>
  </si>
  <si>
    <t>6016.2019/0100106-0</t>
  </si>
  <si>
    <t>210/SME/2019</t>
  </si>
  <si>
    <t>Contratação de empresa para a execução de pequenos serviços de engenharia - EMEF HELENA LOMBARDI BRAGA - DRE-JT</t>
  </si>
  <si>
    <t>6016.2019/0098604-7</t>
  </si>
  <si>
    <t>211/SME/2019</t>
  </si>
  <si>
    <t>Contratação de empresa para a execução de pequenos serviços de engenharia - SME/ESCOLA DE FORMAÇÃO - Rua Estado de Israel</t>
  </si>
  <si>
    <t>6016.2019/0098668-3</t>
  </si>
  <si>
    <t>212/SME/2019</t>
  </si>
  <si>
    <t>Contratação de empresa para a execução de pequenos serviços de engenharia - CEU CEI DIRCE MIGLIACCIO - DRE-IQ</t>
  </si>
  <si>
    <t>6016.2019/0092798-9</t>
  </si>
  <si>
    <t>214/SME/2019</t>
  </si>
  <si>
    <t>Contratação de empresa para a execução de pequenos serviços de engenharia - EMEF PEDRO AMÉRICO - DRE-FB</t>
  </si>
  <si>
    <t>6016.2019/0092449-1</t>
  </si>
  <si>
    <t>216/SME/2019</t>
  </si>
  <si>
    <t>Contratação de empresa para a execução de pequenos serviços de engenharia - EMEFM RUBENS PAIVA - DRE-SM</t>
  </si>
  <si>
    <t>6016.2019/0100434-5</t>
  </si>
  <si>
    <t>217/SME/2019</t>
  </si>
  <si>
    <t>Contratação de empresa para a execução de pequenos serviços de engenharia - EMEFM ANTONIO ALVES VERÍSSIMO - DRE-PJ</t>
  </si>
  <si>
    <t>6016.2019/0092998-1</t>
  </si>
  <si>
    <t>222/SME/2019</t>
  </si>
  <si>
    <t>Contratação de empresa para a execução de pequenos serviços de engenharia - EMEI HELENA LOPES SANTANA - DRE-G</t>
  </si>
  <si>
    <t>6016.2019/0092643-5</t>
  </si>
  <si>
    <t>223/SME/2019</t>
  </si>
  <si>
    <t>Contratação de empresa para a execução de pequenos serviços de engenharia - EMEI MANUEL BANDEIRA - DRE-FB</t>
  </si>
  <si>
    <t>6016.2019/0092455-6</t>
  </si>
  <si>
    <t>226/SME/2019</t>
  </si>
  <si>
    <t>Contratação de empresa para a execução de pequenos serviços de engenharia - CEU PERUS (GESTÃO)</t>
  </si>
  <si>
    <t>6016.2019/0092972-8</t>
  </si>
  <si>
    <t>227/SME/2019</t>
  </si>
  <si>
    <t>Contratação de empresa para a execução de pequenos serviços de engenharia - CMCT I</t>
  </si>
  <si>
    <t>6016.2019/0092354-1</t>
  </si>
  <si>
    <t>229/SME/2019</t>
  </si>
  <si>
    <t>Contratação de empresa para a execução de pequenos serviços de engenharia - EMEF ARQUITETO LUÍS SAIA</t>
  </si>
  <si>
    <t>6016.2019/0093000-9</t>
  </si>
  <si>
    <t>230/SME/2019</t>
  </si>
  <si>
    <t>Contratação de empresa para a execução de pequenos serviços de engenharia - EMEF BRIG. HENRIQUE RAYMUNDO DYOTT FONTENELLE</t>
  </si>
  <si>
    <t>6016.2019/0092977-9</t>
  </si>
  <si>
    <t>231/SME/2019</t>
  </si>
  <si>
    <t>Contratação de empresa para a execução de pequenos serviços de engenharia - CEU EMEF JAMBEIRO</t>
  </si>
  <si>
    <t>6016.2019/0092633-8</t>
  </si>
  <si>
    <t>232/SME/2019</t>
  </si>
  <si>
    <t>Contratação de empresa para a execução de pequenos serviços de engenharia - CEU EMEF PERUS</t>
  </si>
  <si>
    <t>6016.2019/0092982-5</t>
  </si>
  <si>
    <t>233/SME/2019</t>
  </si>
  <si>
    <t>Contratação de empresa para a execução de pequenos serviços de engenharia - CEI ASSMA CURIATI - DRE-SM</t>
  </si>
  <si>
    <t>6016.2019/0100420-5</t>
  </si>
  <si>
    <t>235/SME/2019</t>
  </si>
  <si>
    <t>Contratação de empresa para a execução de pequenos serviços de engenharia - EMEF DES. EUCLIDES CUSTÓDIO DA SILVEIRA</t>
  </si>
  <si>
    <t>6016.2019/0092987-6</t>
  </si>
  <si>
    <t>236/SME/2019</t>
  </si>
  <si>
    <t>Contratação de empresa para a execução de pequenos serviços de engenharia - EMEF JOSÉ FERRAZ DE CAMPOS</t>
  </si>
  <si>
    <t>6016.2019/0092991-4</t>
  </si>
  <si>
    <t>237/SME/2019</t>
  </si>
  <si>
    <t>Contratação de empresa para a execução de pequenos serviços de engenharia - EMEI ANTONIO RAPOSO TAVARES</t>
  </si>
  <si>
    <t>6016.2019/0098640-3</t>
  </si>
  <si>
    <t>238/SME/2019</t>
  </si>
  <si>
    <t>Contratação de empresa para a execução de pequenos serviços de engenharia - EMEI CELSO DE SOUZA OLIVEIRA</t>
  </si>
  <si>
    <t>6016.2019/0092878-0</t>
  </si>
  <si>
    <t>239/SME/2019</t>
  </si>
  <si>
    <t>Contratação de empresa para a execução de pequenos serviços de engenharia - CEU EMEI PROF. IRENE MANKE MARQUES</t>
  </si>
  <si>
    <t>6016.2019/0092586-2</t>
  </si>
  <si>
    <t>240/SME/2019</t>
  </si>
  <si>
    <t>Contratação de empresa para a execução de pequenos serviços de engenharia - EMEF DES. FRANCISCO MEIRELLES</t>
  </si>
  <si>
    <t>6016.2019/0092784-9</t>
  </si>
  <si>
    <t>241/SME/2019</t>
  </si>
  <si>
    <t>Contratação de empresa para a execução de pequenos serviços de engenharia - EMEI PROF. FÁTIMA REGINA DA CRUZ SABINO CALAÇA</t>
  </si>
  <si>
    <t>6016.2019/0100183-4</t>
  </si>
  <si>
    <t>242/SME/2019</t>
  </si>
  <si>
    <t xml:space="preserve">Contratação de empresa para a execução de pequenos serviços de engenharia - EMEI JOSÉ DE ALENCAR </t>
  </si>
  <si>
    <t>6016.2019/0093010-6</t>
  </si>
  <si>
    <t>243/SME/2019</t>
  </si>
  <si>
    <t>Contratação de empresa para a execução de pequenos serviços de engenharia - EMEI PROF. JOSÉ VICENTE DA CUNHA</t>
  </si>
  <si>
    <t>6016.2019/0099832-0</t>
  </si>
  <si>
    <t>244/SME/2019</t>
  </si>
  <si>
    <t>Contratação de empresa para a execução de pequenos serviços de engenharia - EMEI PROF. MARIA VITORIA DA CUNHA</t>
  </si>
  <si>
    <t>6016.2019/0099815-0</t>
  </si>
  <si>
    <t>249/SME/2019</t>
  </si>
  <si>
    <t>Contratação de empresa para a execução de pequenos serviços de engenharia - CEI JACARANDÁ - DRE-IQ</t>
  </si>
  <si>
    <t>6016.2019/0092856-0</t>
  </si>
  <si>
    <t>250/SME/2019</t>
  </si>
  <si>
    <t>Contratação de empresa para a execução de pequenos serviços de engenharia - EMEI MARIA LACERDA DE MOURA - DRE-PE</t>
  </si>
  <si>
    <t>6016.2019/0099826-6</t>
  </si>
  <si>
    <t>251/SME/2019</t>
  </si>
  <si>
    <t>Contratação de empresa para a execução de pequenos serviços de engenharia - CEU CEI MENINOS - DRE-IP</t>
  </si>
  <si>
    <t>6016.2019/0092686-9</t>
  </si>
  <si>
    <t>252/SME/2019</t>
  </si>
  <si>
    <t>Contratação de empresa para a execução de pequenos serviços de engenharia - EMEI PROF. OLANDYA PERES RIBEIRO - DRE-IQ</t>
  </si>
  <si>
    <t>6016.2019/0099857-6</t>
  </si>
  <si>
    <t>253/SME/2019</t>
  </si>
  <si>
    <t>Contratação de empresa para a execução de pequenos serviços de engenharia - EMEI OLGA CALIL MENAH - DRE-PJ</t>
  </si>
  <si>
    <t>6016.2019/0095959-7</t>
  </si>
  <si>
    <t>257/SME/2019</t>
  </si>
  <si>
    <t>Contratação de empresa para a execução de pequenos serviços de engenharia - EMEF OCTÁVIO PEREIRA LOPES - DRE-JT</t>
  </si>
  <si>
    <t>6016.2019/0092871-3</t>
  </si>
  <si>
    <t>258/SME/2019</t>
  </si>
  <si>
    <t>Contratação de empresa para a execução de pequenos serviços de engenharia - CEU CEI ÁGUA AZUL</t>
  </si>
  <si>
    <t>6016.2019/0092602-8</t>
  </si>
  <si>
    <t>259/SME/2019</t>
  </si>
  <si>
    <t>Contratação de empresa para a execução de pequenos serviços de engenharia - CEU CEI JAÇANA</t>
  </si>
  <si>
    <t>6016.2019/0092897-7</t>
  </si>
  <si>
    <t>260/SME/2019</t>
  </si>
  <si>
    <t>Contratação de empresa para a execução de pequenos serviços de engenharia - CEI DIR. VER. FRANCISCO MARCONDES OLIVEIRA</t>
  </si>
  <si>
    <t>6016.2019/0100731-0</t>
  </si>
  <si>
    <t>261/SME/2019</t>
  </si>
  <si>
    <t>Contratação de empresa para a execução de pequenos serviços de engenharia - CEI DIR. VER. JOSÉ DE MOURA</t>
  </si>
  <si>
    <t>6016.2019/0092738-5</t>
  </si>
  <si>
    <t>262/SME/2019</t>
  </si>
  <si>
    <t>Contratação de empresa para a execução de pequenos serviços de engenharia - CEI DIR. VER. VILA MARILENA</t>
  </si>
  <si>
    <t>6016.2019/0092595-1</t>
  </si>
  <si>
    <t>263/SME/2019</t>
  </si>
  <si>
    <t>Contratação de empresa para a execução de pequenos serviços de engenharia - CEI SÃO SAVÉRIO</t>
  </si>
  <si>
    <t>6016.2019/0092778-4</t>
  </si>
  <si>
    <t>264/SME/2019</t>
  </si>
  <si>
    <t>Contratação de empresa para a execução de pequenos serviços de engenharia - EMEF DONA ANGELINA MAFFEI VITA</t>
  </si>
  <si>
    <t>6016.2019/0098455-9</t>
  </si>
  <si>
    <t>265/SME/2019</t>
  </si>
  <si>
    <t>GFL ENGENHARIA LTDA</t>
  </si>
  <si>
    <t>Contratação de empresa para a execução de pequenos serviços de engenharia - EMEI EPITÁCIO PESSOA - DRE-MP</t>
  </si>
  <si>
    <t>6016.2019/0092930-2</t>
  </si>
  <si>
    <t>266/SME/2019</t>
  </si>
  <si>
    <t>Contratação de empresa para a execução de pequenos serviços de engenharia - CEI JARDIM SÃO PEDRO - DRE-IQ</t>
  </si>
  <si>
    <t>6016.2019/0092836-5</t>
  </si>
  <si>
    <t>267/SME/2019</t>
  </si>
  <si>
    <t>Contratação de empresa para a execução de pequenos serviços de engenharia - EMEI MINISTRO PEDRO CHAVES - DRE-IQ</t>
  </si>
  <si>
    <t>6016.2019/0092870-5</t>
  </si>
  <si>
    <t>268/SME/2019</t>
  </si>
  <si>
    <t>Contratação de empresa para a execução de pequenos serviços de engenharia - EMEF SATURNINO PEREIRA - DRE- G</t>
  </si>
  <si>
    <t>6016.2019/0092615-0</t>
  </si>
  <si>
    <t>269/SME/2019</t>
  </si>
  <si>
    <t>Contratação de empresa para a execução de pequenos serviços de engenharia - CEI JOÃO BENTO DE CARVALHO - DRE-IQ</t>
  </si>
  <si>
    <t>6016.2019/0092782-2</t>
  </si>
  <si>
    <t>270/SME/2019</t>
  </si>
  <si>
    <t>Contratação de empresa para a execução de pequenos serviços de engenharia - EMEF CELSO LEITE RIBEIRO FILHO</t>
  </si>
  <si>
    <t>6016.2019/0092794-6</t>
  </si>
  <si>
    <t>271/SME/2019</t>
  </si>
  <si>
    <t>Contratação de empresa para a execução de pequenos serviços de engenharia - EMEF CLEOMENES CAMPOS</t>
  </si>
  <si>
    <t>6016.2019/0092818-7</t>
  </si>
  <si>
    <t>272/SME/2019</t>
  </si>
  <si>
    <t>Contratação de empresa para a execução de pequenos serviços de engenharia - EMEF EZEQUIEL RAMOS JUNIOR - DRE-MP</t>
  </si>
  <si>
    <t>6016.2019/0095838-8</t>
  </si>
  <si>
    <t>273/SME/2019</t>
  </si>
  <si>
    <t>Contratação de empresa para a execução de pequenos serviços de engenharia - EMEF BRIG. CORREIA DE MELLO</t>
  </si>
  <si>
    <t>6016.2019/0099804-5</t>
  </si>
  <si>
    <t>274/SME/2019</t>
  </si>
  <si>
    <t>Contratação de empresa para a execução de pequenos serviços de engenharia - CEI AMÉRICO DE SOUZA - DRE-PE</t>
  </si>
  <si>
    <t>6016.2019/0092955-8</t>
  </si>
  <si>
    <t>275/SME/2019</t>
  </si>
  <si>
    <t>Contratação de empresa para a execução de pequenos serviços de engenharia - EMEI MARISA RICCA XIMENES, PROF. - DRE-IP</t>
  </si>
  <si>
    <t>6016.2019/0099845-2</t>
  </si>
  <si>
    <t>276/SME/2019</t>
  </si>
  <si>
    <t>Contratação de empresa para a execução de pequenos serviços de engenharia - CEI JARDIM SANTO EDUARDO - DRE-IQ</t>
  </si>
  <si>
    <t>6016.2019/0092685-0</t>
  </si>
  <si>
    <t>277/SME/2019</t>
  </si>
  <si>
    <t>Contratação de empresa para a execução de pequenos serviços de engenharia - CEI VILA RAMOS - DRE-IQ</t>
  </si>
  <si>
    <t>6016.2019/0092917-5</t>
  </si>
  <si>
    <t>278/SME/2019</t>
  </si>
  <si>
    <t>Contratação de empresa para a execução de pequenos serviços de engenharia - EMEI WILSON REIS SANTOS - DRE-G</t>
  </si>
  <si>
    <t>6016.2019/0095737-3</t>
  </si>
  <si>
    <t>279/SME/2019</t>
  </si>
  <si>
    <t>Contratação de empresa para a execução de pequenos serviços de engenharia - CEI VER. GABRIEL NOGUEIRA QUADROS - DRE-IQ</t>
  </si>
  <si>
    <t>6016.2019/0092672-9</t>
  </si>
  <si>
    <t>280/SME/2019</t>
  </si>
  <si>
    <t>Contratação de empresa para a execução de pequenos serviços de engenharia - EMEI LEILA MARIA FONTELES FARIA, PROF. - DRE-PE</t>
  </si>
  <si>
    <t>6016.2019/0092947-7</t>
  </si>
  <si>
    <t>281/SME/2019</t>
  </si>
  <si>
    <t>Contratação de empresa para a execução de pequenos serviços de engenharia - CEI ADELAIDE TERESA LOPES CIMONARI, PROF - DRE-IQ</t>
  </si>
  <si>
    <t>6016.2019/0095775-6</t>
  </si>
  <si>
    <t>282/SME/2019</t>
  </si>
  <si>
    <t>Contratação de empresa para a execução de pequenos serviços de engenharia - EMEF FELÍCIO PAGLIUSO - DRE-SM</t>
  </si>
  <si>
    <t>6016.2019/0093012-2</t>
  </si>
  <si>
    <t>283/SME/2019</t>
  </si>
  <si>
    <t>Contratação de empresa para a execução de pequenos serviços de engenharia - CEI VILA CHUCA</t>
  </si>
  <si>
    <t>6016.2019/0099812-6</t>
  </si>
  <si>
    <t>284/SME/2019</t>
  </si>
  <si>
    <t>Contratação de empresa para a execução de pequenos serviços de engenharia - EMEF HERCÍLIA DE CAMPOS COSTA</t>
  </si>
  <si>
    <t>6016.2019/0092693-1</t>
  </si>
  <si>
    <t>285/SME/2019</t>
  </si>
  <si>
    <t>Contratação de empresa para a execução de pequenos serviços de engenharia - EMEF JARDIM GUARANI - DRE-FB</t>
  </si>
  <si>
    <t>6016.2019/0092353-3</t>
  </si>
  <si>
    <t>286/SME/2019</t>
  </si>
  <si>
    <t>Contratação de empresa para a execução de pequenos serviços de engenharia - EMEF OSVALDO QUIRINO SIMÕES</t>
  </si>
  <si>
    <t>6016.2019/0092473-4</t>
  </si>
  <si>
    <t>287/SME/2019</t>
  </si>
  <si>
    <t>Contratação de empresa para a execução de pequenos serviços de engenharia - CECI JARAGUÁ</t>
  </si>
  <si>
    <t>6016.2019/0092957-4</t>
  </si>
  <si>
    <t>288/SME/2019</t>
  </si>
  <si>
    <t>Contratação de empresa para a execução de pequenos serviços de engenharia - CEU EMEI JAÇANÃ</t>
  </si>
  <si>
    <t>6016.2019/0092904-3</t>
  </si>
  <si>
    <t>289/SME/2019</t>
  </si>
  <si>
    <t>Contratação de empresa para a execução de pequenos serviços de engenharia - EMEF JANUARIO MATELLI NETO, DEP - DRE-PE</t>
  </si>
  <si>
    <t>6016.2019/0092941-8</t>
  </si>
  <si>
    <t>290/SME/2019</t>
  </si>
  <si>
    <t>Contratação de empresa para a execução de pequenos serviços de engenharia - EMEI MANOEL PRETO</t>
  </si>
  <si>
    <t>6016.2019/0092448-3</t>
  </si>
  <si>
    <t>291/SME/2019</t>
  </si>
  <si>
    <t>Contratação de empresa para a execução de pequenos serviços de engenharia - EMEI PARQUE DAS NAÇÕES I</t>
  </si>
  <si>
    <t>6016.2019/0093014-9</t>
  </si>
  <si>
    <t>293/SME/2019</t>
  </si>
  <si>
    <t>Contratação de empresa para a execução de pequenos serviços de engenharia - EMEI PEDRO DE TOLEDO</t>
  </si>
  <si>
    <t>6016.2019/0093017-3</t>
  </si>
  <si>
    <t>294/SME/2019</t>
  </si>
  <si>
    <t>Contratação de empresa para a execução de pequenos serviços de engenharia - EMEF DESEMB. SEBASTIÃO NOGUEIRA DE LIMA - DRE-FB</t>
  </si>
  <si>
    <t>6016.2019/0092429-7</t>
  </si>
  <si>
    <t>295/SME/2019</t>
  </si>
  <si>
    <t>Contratação de empresa para a execução de pequenos serviços de engenharia - CEU JACANÃ - DRE-JT</t>
  </si>
  <si>
    <t>6016.2019/0092893-4</t>
  </si>
  <si>
    <t>296/SME/2019</t>
  </si>
  <si>
    <t>Contratação de empresa para a execução de pequenos serviços de engenharia - EMEI CARMEN SILVA - DRE-PJ</t>
  </si>
  <si>
    <t>6016.2019/0093008-4</t>
  </si>
  <si>
    <t>297/SME/2019</t>
  </si>
  <si>
    <t>Contratação de empresa para a execução de pequenos serviços de engenharia - EMEF PRES. JOÃO PINHEIRO - DRE-PE</t>
  </si>
  <si>
    <t>6016.2019/0092938-8</t>
  </si>
  <si>
    <t>298/SME/2019</t>
  </si>
  <si>
    <t>Contratação de empresa para a execução de pequenos serviços de engenharia - CEI IND. JOSÉ BONIFÁCIO (BOM PASTOR II) - DRE-IQ</t>
  </si>
  <si>
    <t>6016.2019/0092894-2</t>
  </si>
  <si>
    <t>300/SME/2019</t>
  </si>
  <si>
    <t>Contratação de empresa para a execução de pequenos serviços de engenharia - EMEI SYLVIA VARONI DE CASTRO, PROF - DRE-IQ</t>
  </si>
  <si>
    <t>6016.2019/0092921-3</t>
  </si>
  <si>
    <t>301/SME/2019</t>
  </si>
  <si>
    <t>Contratação de empresa para a execução de pequenos serviços de engenharia - EMEF FREI ANTONIO DE SANT ANA GALVÃO - DRE-JT</t>
  </si>
  <si>
    <t>6016.2019/0092853-5</t>
  </si>
  <si>
    <t>303/SME/2019</t>
  </si>
  <si>
    <t>Contratação de empresa para a execução de pequenos serviços de engenharia - CEI MARCIA RICCO FERRAZ</t>
  </si>
  <si>
    <t>6016.2019/0092390-8</t>
  </si>
  <si>
    <t>304/SME/2019</t>
  </si>
  <si>
    <t>Contratação de empresa para a execução de pequenos serviços de engenharia - CEI VER. JOÃO CARLOS FAIRBANKS</t>
  </si>
  <si>
    <t>6016.2019/0092942-6</t>
  </si>
  <si>
    <t>305/SME/2019</t>
  </si>
  <si>
    <t>Contratação de empresa para a execução de pequenos serviços de engenharia - EMEF DAMA ENTRE RIOS VERDES</t>
  </si>
  <si>
    <t>6016.2019/0093007-6</t>
  </si>
  <si>
    <t>306/SME/2019</t>
  </si>
  <si>
    <t>Contratação de empresa para a execução de pequenos serviços de engenharia - EMEF MARIO KOSEL FILHO</t>
  </si>
  <si>
    <t>6016.2019/0096110-9</t>
  </si>
  <si>
    <t>307/SME/2019</t>
  </si>
  <si>
    <t>Contratação de empresa para a execução de pequenos serviços de engenharia - EMEI JOSÉ RUBENS PERES FERNANDES, PROF. - DRE-PE</t>
  </si>
  <si>
    <t>6016.2019/0092959-0</t>
  </si>
  <si>
    <t>308/SME/2019</t>
  </si>
  <si>
    <t>Contratação de empresa para a execução de pequenos serviços de engenharia - EMEF JARDIM DAMASCENO I - DRE-FB</t>
  </si>
  <si>
    <t>6016.2019/0092439-4</t>
  </si>
  <si>
    <t>310/SME/2019</t>
  </si>
  <si>
    <t>Contratação de empresa para a execução de pequenos serviços de engenharia - CEI VER. JOSÉ GOMES DE MORAIS NETTO - DRE-IP</t>
  </si>
  <si>
    <t>6016.2019/0092669-9</t>
  </si>
  <si>
    <t>311/SME/2019</t>
  </si>
  <si>
    <t>Contratação de empresa para a execução de pequenos serviços de engenharia - CEI ANNA FLORÊNCIO ROMÃO - DRE-PE</t>
  </si>
  <si>
    <t>6016.2019/0092936-1</t>
  </si>
  <si>
    <t>312/SME/2019</t>
  </si>
  <si>
    <t>Contratação de empresa para a execução de pequenos serviços de engenharia - EMEF JARDIM BARTIRA - DRE-MP</t>
  </si>
  <si>
    <t>6016.2019/0092992-2</t>
  </si>
  <si>
    <t>313/SME/2019</t>
  </si>
  <si>
    <t>Contratação de empresa para a execução de pequenos serviços de engenharia - EMEF ALTINO ARANTES - DRE-IP</t>
  </si>
  <si>
    <t>6016.2019/0092805-5</t>
  </si>
  <si>
    <t>314/SME/2019</t>
  </si>
  <si>
    <t>Contratação de empresa para a execução de pequenos serviços de engenharia - CEI JARDIM SILVA TELLES - DRE-MP</t>
  </si>
  <si>
    <t>6016.2019/0093015-7</t>
  </si>
  <si>
    <t>315/SME/2019</t>
  </si>
  <si>
    <t>Contratação de empresa para a execução de pequenos serviços de engenharia - CEI DELSON DOMINGUES - DRE-PE</t>
  </si>
  <si>
    <t>6016.2019/0092950-7</t>
  </si>
  <si>
    <t>316/SME/2019</t>
  </si>
  <si>
    <t>Contratação de empresa para a execução de pequenos serviços de engenharia - EMEI D. PEDRO II - DRE-MP</t>
  </si>
  <si>
    <t>6016.2019/0095807-8</t>
  </si>
  <si>
    <t>317/SME/2019</t>
  </si>
  <si>
    <t>Contratação de empresa para a execução de pequenos serviços de engenharia - CEI PARQUE SANTA RITA - DRE-MP</t>
  </si>
  <si>
    <t>6016.2019/0092988-4</t>
  </si>
  <si>
    <t>318/SME/2019</t>
  </si>
  <si>
    <t>Contratação de empresa para a execução de pequenos serviços de engenharia - EMEI RUTH GONÇALVES CHAVES DE SIQUEIRA, PROF - DRE-PE</t>
  </si>
  <si>
    <t>6016.2019/0092951-5</t>
  </si>
  <si>
    <t>319/SME/2019</t>
  </si>
  <si>
    <t>Contratação de empresa para a execução de pequenos serviços de engenharia - CEI VER. LÍBERO ANCONA LOPES - DRE-MP</t>
  </si>
  <si>
    <t>6016.2019/0092966-3</t>
  </si>
  <si>
    <t>320/SME/2019</t>
  </si>
  <si>
    <t>Contratação de empresa para a execução de pequenos serviços de engenharia - CEU QUINTA DO SOL - BRAZ JAIME ROMANO - DRE-PE</t>
  </si>
  <si>
    <t>6016.2019/0092962-0</t>
  </si>
  <si>
    <t>321/SME/2019</t>
  </si>
  <si>
    <t>Contratação de empresa para a execução de pequenos serviços de engenharia - CEU EMEI THERESINHA SQUINCA DA SILVA, PROF - DRE-G</t>
  </si>
  <si>
    <t>6016.2019/0092625-7</t>
  </si>
  <si>
    <t>322/SME/2019</t>
  </si>
  <si>
    <t>Contratação de empresa para a execução de pequenos serviços de engenharia - EMEI DONA ALICE FEITOSA - DRE-PJ</t>
  </si>
  <si>
    <t>6016.2019/0093011-4</t>
  </si>
  <si>
    <t>323/SME/2019</t>
  </si>
  <si>
    <t>Contratação de empresa para a execução de pequenos serviços de engenharia - EMEI ODILIO DENYS, MAL - DRE-FB</t>
  </si>
  <si>
    <t>6016.2019/0092462-9</t>
  </si>
  <si>
    <t>324/SME/2019</t>
  </si>
  <si>
    <t>Contratação de empresa para a execução de pequenos serviços de engenharia - EMEF DIAS GOMES - DRE-G</t>
  </si>
  <si>
    <t>6016.2019/0092651-6</t>
  </si>
  <si>
    <t>325/SME/2019</t>
  </si>
  <si>
    <t>Contratação de empresa para a execução de pequenos serviços de engenharia - EMEI GLAUBER ROCHA</t>
  </si>
  <si>
    <t>6016.2019/0092908-6</t>
  </si>
  <si>
    <t>326/SME/2019</t>
  </si>
  <si>
    <t>Contratação de empresa para a execução de pequenos serviços de engenharia - CMCT II - CENTRO MUNICIPAL DE CAPACITAÇÃO E TREINAMENTO - DRE-MP</t>
  </si>
  <si>
    <t>6016.2019/0092956-6</t>
  </si>
  <si>
    <t>327/SME/2019</t>
  </si>
  <si>
    <t>Contratação de empresa para a execução de pequenos serviços de engenharia - EMEF RIVADAVIA MARQUES JUNIOR - DRE-SM</t>
  </si>
  <si>
    <t>6016.2019/0092994-9</t>
  </si>
  <si>
    <t>328/SME/2019</t>
  </si>
  <si>
    <t>Contratação de empresa para a execução de pequenos serviços de engenharia - EMEI LEONARDO VAN ACKER, PROF - DRE-G</t>
  </si>
  <si>
    <t>6016.2019/0092814-4</t>
  </si>
  <si>
    <t>329/SME/2019</t>
  </si>
  <si>
    <t>Contratação de empresa para a execução de pequenos serviços de engenharia - EMEI QUINTA DAS PAINEIRAS - DRE-IP</t>
  </si>
  <si>
    <t>6016.2019/0092767-9</t>
  </si>
  <si>
    <t>330/SME/2019</t>
  </si>
  <si>
    <t>Contratação de empresa para a execução de pequenos serviços de engenharia - EMEF RAIMUNDO CORREIA - DRE-MP</t>
  </si>
  <si>
    <t>6016.2019/0092949-3</t>
  </si>
  <si>
    <t>331/SME/2019</t>
  </si>
  <si>
    <t>Contratação de empresa para a execução de pequenos serviços de engenharia - CIEJA CLÓVIS CAITANO MIQUELAZZO - DRE-IP</t>
  </si>
  <si>
    <t>6016.2019/0092679-6</t>
  </si>
  <si>
    <t>20/SME/CODAE/2019</t>
  </si>
  <si>
    <t>COOPERATIVA AGROINDUSTRIAL DE PRODUÇÃO E COMERCIALIZAÇÃO CONQUISTA - COPACON</t>
  </si>
  <si>
    <t>Aquisição de 70.000 quilogramas de fubá de milho mimoso enqiquecido com ferro e ácido fólico</t>
  </si>
  <si>
    <t>6016.2018/0073534-4</t>
  </si>
  <si>
    <t>21/SME/CODAE/2019</t>
  </si>
  <si>
    <t>COOPERATIVA DE PRODUTORES DO PROJETO AGRÁRIO DE REUNIDAS - COOPAR</t>
  </si>
  <si>
    <t>Aquisição de 60.000 quilogramas de farinha de mandioca seca fina tipo 1</t>
  </si>
  <si>
    <t>10/DRE-CL/2019</t>
  </si>
  <si>
    <t>SÃO GUALTER ADMINISTRAÇÃO E PARTICIPAÇÕES LTDA</t>
  </si>
  <si>
    <t>Locação de imóvel - Av. João Dias, 3763 x Rua Gonçalo Pinto</t>
  </si>
  <si>
    <t>6016.2018/0016581-5</t>
  </si>
  <si>
    <t>10/DRE-G/2019</t>
  </si>
  <si>
    <t>NEURO FERREIRA DOS SANTOS</t>
  </si>
  <si>
    <t>Locação de imóvel sito à Rua João da Silva Aguiar, 1003 - Guaianases - CEI LAJEADO</t>
  </si>
  <si>
    <t>6016.2018/0005627-7</t>
  </si>
  <si>
    <t>042/SME/2019</t>
  </si>
  <si>
    <t>Contratação de empresa especializada para o serviço de locação, instalação e manutenção de 50 aparelhos purificadores de água</t>
  </si>
  <si>
    <t>6016.2019/0013273-0</t>
  </si>
  <si>
    <t>16/DRE-BT/2019</t>
  </si>
  <si>
    <t>Locação de sistema PABX com DDR</t>
  </si>
  <si>
    <t>6016.2017/0001270-7</t>
  </si>
  <si>
    <t>HIPLAN  CONSTRUÇÕES E SERVIÇOS DE MANUTENÇÃO URBANA LTDA</t>
  </si>
  <si>
    <t>Prestação de serviços de poda, remoção e transplantes de árvores</t>
  </si>
  <si>
    <t>6016.2016/0000442-7</t>
  </si>
  <si>
    <t>234/SME/2019</t>
  </si>
  <si>
    <t>Contratação de empresa para a execução de pequenos serviços de engenharia - EMEF CLAUDIO MANOEL DA COSTA - DRE-SM</t>
  </si>
  <si>
    <t>140 dias</t>
  </si>
  <si>
    <t>6016.2019/0092997-3</t>
  </si>
  <si>
    <t>047/SME/2019</t>
  </si>
  <si>
    <t>COBRA SAÚDE AMBIENTAL LTDAS - EPP</t>
  </si>
  <si>
    <t>Contratação de empresa especializada na prestação de serviços de controle de vetores, pragas urbanas e insetos nas instalações nos Centros Educacionais Unificados (CEUs) da Secretaria Municipal de Educação de São Paulo (SME).</t>
  </si>
  <si>
    <t>6016.2019/0027541-8</t>
  </si>
  <si>
    <t>048/SME/2019</t>
  </si>
  <si>
    <t>Contratação de empresa especializada na prestação de serviços de limpeza e desinfecção de reservatório predial nos Centros Educacionais Unificados (CEU’s) da Secretaria Municipal de Educação (SME), conforme especificações constantes do ANEXO I do Edital de Pregão Eletrônico nº 013/2018-COBES - ESPECIFICAÇÕES TÉCNICAS DO OBJETO, parte integrante deste ajuste.</t>
  </si>
  <si>
    <t>6016.2019/0024406-7</t>
  </si>
  <si>
    <t>SANDRO DOS SANTOS PEREIRA</t>
  </si>
  <si>
    <t>Contratação de instrutor de libras para a EMEBS HELLEN KELLER</t>
  </si>
  <si>
    <t>1.248 horas</t>
  </si>
  <si>
    <t>6016.2019/0023182-8</t>
  </si>
  <si>
    <t>COMPANHIA ULTRAGAZ S.A.</t>
  </si>
  <si>
    <t>Fornecimento de gás liquefeito de petróleo</t>
  </si>
  <si>
    <t>6016.2017/0006852-4</t>
  </si>
  <si>
    <t>03/DRE-SM/2019</t>
  </si>
  <si>
    <t>Prestação de serviço de manutenção preventiva, corretiva e conservação de elevadores</t>
  </si>
  <si>
    <t>6016.2017/0003963-0</t>
  </si>
  <si>
    <t>04/DRE-SM/2019</t>
  </si>
  <si>
    <t>SOCIEDADE DE ARMAZÉNS DE REPRESENTAÇÕES SÃO LOURENÇO</t>
  </si>
  <si>
    <t>Locação de imóvel - sede DRE-SM</t>
  </si>
  <si>
    <t>6016.2017/0002697-0</t>
  </si>
  <si>
    <t>DANLEX SERVIÇOS LTDA</t>
  </si>
  <si>
    <t>Prestação de serviços de motofrete - DRE-BT</t>
  </si>
  <si>
    <t>6016.2017/0000738-0</t>
  </si>
  <si>
    <t>GTP - TREZE LISTAS SEGURANÇA E VIGILÂNCIAN LTDA</t>
  </si>
  <si>
    <t>Prestação de serviço de vigilância/segurança</t>
  </si>
  <si>
    <t>6016.2017/0000314-7</t>
  </si>
  <si>
    <t>BRASFILTER INDÚSTRIA E COMÉRCIO LTDA</t>
  </si>
  <si>
    <t>Locação e instalação de equipamentos de purificação de água</t>
  </si>
  <si>
    <t>6016.2018/0026576-3</t>
  </si>
  <si>
    <t>ORPAN - ORGANIZAÇÃO PANAMERICANA E SEGURANÇA PATRIMONIAL LTDA</t>
  </si>
  <si>
    <t>Prestação de serviços de vigilância e segurança patrimonial desarmada  com implantação e operação do sistema de monitoramento eletrônico para o almoxarifado da DRE-JT</t>
  </si>
  <si>
    <t>6016.2016/0001260-8</t>
  </si>
  <si>
    <t>03/DRE-PJ/2019</t>
  </si>
  <si>
    <t>Prestação de serviço de locação com manutenção de 07 purificadores de águas</t>
  </si>
  <si>
    <t>6016.2018/0058754-0</t>
  </si>
  <si>
    <t>10/DRE-BT/2019</t>
  </si>
  <si>
    <t>JULIANO PINTO PRATES</t>
  </si>
  <si>
    <t>6016.2019/0020281-0</t>
  </si>
  <si>
    <t>09/DRE-BT/2019</t>
  </si>
  <si>
    <t>6016.2019/0099189-0</t>
  </si>
  <si>
    <t>03/DRE-CS/2019</t>
  </si>
  <si>
    <t>Prestação de serviços de limpeza, conservação, dedetização/desintezação, limpeza de caixas d`água nas dependencias da DRE-CS</t>
  </si>
  <si>
    <t>6016.2018/0009426-8</t>
  </si>
  <si>
    <t>Locação de sistema de PABX com DDR</t>
  </si>
  <si>
    <t>6016.2017/0004070-0</t>
  </si>
  <si>
    <t>24/SME/CODAE/2019</t>
  </si>
  <si>
    <t>ASSOCIAÇÃO GUAPIARENSE DE AGRICULTORES ORGÂNICOS - AGAOR</t>
  </si>
  <si>
    <t>Aquisição de 5.795 quilogramas de molho de tomate orgânico</t>
  </si>
  <si>
    <t>6016.2018/0063342-8</t>
  </si>
  <si>
    <t>25/SME/CODAE/2019</t>
  </si>
  <si>
    <t>COOPERATIVA DOS TRABALHADORES ASSENTADOS NA REGIÃO DE PORTO ALEGRE LTDA - COOTAP</t>
  </si>
  <si>
    <t>Aquisição de 33.611 quilogramas de molho de tomate orgânico</t>
  </si>
  <si>
    <t>27/SME/CODAE/2019</t>
  </si>
  <si>
    <t>COOPERATIVA DOS AGRICULTORES ECOLÓGICOS DAS ENCOSTAS DA SERRA GERAL - COOPERAGRECO</t>
  </si>
  <si>
    <t>Aquisição de 11.590 quilogramas de molho de tomate orgânico</t>
  </si>
  <si>
    <t>168/SME/2019</t>
  </si>
  <si>
    <t>Prestação de serviços de conservação e limpeza de instalaçoes prediais, áreas internas e externas para as unidades centrais da SME  Lote 1</t>
  </si>
  <si>
    <t>6016.2019/0086529-0</t>
  </si>
  <si>
    <t>169/SME/2019</t>
  </si>
  <si>
    <t>Prestação de serviços de conservação e limpeza de instalaçoes prediais, áreas internas e externas para as unidades administrativas centrais da SME  Lotes 2 e 3</t>
  </si>
  <si>
    <t>FEDERAÇÃO NACIONAL DE EDUCAÇÃO E INTEGRAÇÃO DOS SURDOS - FENEIS</t>
  </si>
  <si>
    <t>6016.2017/0000245-0</t>
  </si>
  <si>
    <t>07/DRE-JT/2019</t>
  </si>
  <si>
    <t>ARGUS TRANSPORTES E LOCAÇÃO DE VEÍCULOS LTDA - EPP</t>
  </si>
  <si>
    <t>Prestação de serviços de locação de veículos em caráter não eventual</t>
  </si>
  <si>
    <t>6016.2017/0037021-2</t>
  </si>
  <si>
    <t>Operação do STFC por meio de entroncamentos digitais E1 e serviços de DDR</t>
  </si>
  <si>
    <t>6016.2017/0004074-3</t>
  </si>
  <si>
    <t>12/DRE-BT/2019</t>
  </si>
  <si>
    <t>FUSELO SOLUÇÕES EM TRANSPORTES LTDA</t>
  </si>
  <si>
    <t>Prestação de serviços de transporte de carga</t>
  </si>
  <si>
    <t>6016.2019/0015740-7</t>
  </si>
  <si>
    <t>15/DRE-SA/2019</t>
  </si>
  <si>
    <t>170/SME/2019</t>
  </si>
  <si>
    <t>Prestação de serviços de conservação e limpeza de instalaçoes prediais, áreas internas e externas para as unidades administrativas centrais da SME  Lote 4</t>
  </si>
  <si>
    <t>99 TECNOLOGIA LTDA</t>
  </si>
  <si>
    <t>Contratação de empresa ou cooperativa especializada na intermediação ou agenciamento de serviços de transporte individual remunerado</t>
  </si>
  <si>
    <t>6016.2019/0033325-6</t>
  </si>
  <si>
    <t>163/SME/2019</t>
  </si>
  <si>
    <t>Prestação de serviços de conservação e limpeza de instalaçoes prediais, áreas internas e externas, inclusive áreas verdes das EMEIs - Lote 4</t>
  </si>
  <si>
    <t>30 meses</t>
  </si>
  <si>
    <t>6016.2019/0088869-0</t>
  </si>
  <si>
    <t>164/SME/2019</t>
  </si>
  <si>
    <t>Prestação de serviços de conservação e limpeza de instalaçoes prediais, áreas internas e externas, inclusive áreas verdes das EMEIs - Lotes 6, 8 e 10</t>
  </si>
  <si>
    <t>6016.2019/0088876-2</t>
  </si>
  <si>
    <t>065/SME/2019</t>
  </si>
  <si>
    <t>LDC CONSULT TERCEIRIZAÇÃO DE SERVIÇOS LTDA</t>
  </si>
  <si>
    <t>Prestação de serviços de limpeza e conservação predial dos CECIs</t>
  </si>
  <si>
    <t>6016.2019/0032358-7</t>
  </si>
  <si>
    <t>28/SME/CODAE/2019</t>
  </si>
  <si>
    <t>COOPERATIVA DOS TRABALHADORES ASSENTADOS NA REGIÃO DE PORTO ALEGRE - COOTAP</t>
  </si>
  <si>
    <t>Aquisição de 857.756 quilogramas de arroz</t>
  </si>
  <si>
    <t>6016.2018/0073356-2</t>
  </si>
  <si>
    <t>29/SME/CODAE/2019</t>
  </si>
  <si>
    <t>COOPERATIVA  DE PRODUÇÃO AGROPECUÁRIA NOVA SANTA RITA LTDA - COOPAN</t>
  </si>
  <si>
    <t>Aquisição de 540.030 quilogramas de arroz polido longo fino tipo 1 orgânico</t>
  </si>
  <si>
    <t>30/SME/CODAE/2019</t>
  </si>
  <si>
    <t>COOPERATIVA DE PRODUÇÃO AGROPECUÁRIA SETE DE JULHO LTDA - COPAL</t>
  </si>
  <si>
    <t>Aquisição de 508.604 quilogramas de ARROZ POLIDO LONGO FINO TIPO 1 orgânico</t>
  </si>
  <si>
    <t>02/DRE-FB/2019</t>
  </si>
  <si>
    <t>CONSIGAZ - DISTRIBUIDORA DE GÁS</t>
  </si>
  <si>
    <t>Fornecimento de 12 unidades de gás</t>
  </si>
  <si>
    <t>6016.2019/0029862-0</t>
  </si>
  <si>
    <t>31/SME/CODAE/2019</t>
  </si>
  <si>
    <t>COOPERATIVA REGIONAL AGROPECUÁRIA VALE DO ITAJAÍ - CRAVIL</t>
  </si>
  <si>
    <t>Aquisição de 54.980 quilogramas de ARROZ POLIDO LONGO FINO TIPO 1 e 288.000 quilogramas de ARROZ PARBOILIZADO INTEGRAL LONGO FINO TIPO 1</t>
  </si>
  <si>
    <t>26/SME/CODAE/2019</t>
  </si>
  <si>
    <t>ASSOCIAÇÃO DOS PRODUTORES ORGÂNICOS DA REGIÃO DE LONDRINA - APOL</t>
  </si>
  <si>
    <t>Aquisição de 23.180 quilogramas de molho de tomate orgânico</t>
  </si>
  <si>
    <t>32/SME/CODAE/2019</t>
  </si>
  <si>
    <t>Aquisição de 50.010kg de grão de bico</t>
  </si>
  <si>
    <t>6016.2019/0023496-7</t>
  </si>
  <si>
    <t>16/DRE-G/2019</t>
  </si>
  <si>
    <t>CARLOS GILBERTO DO ESPÍRITO SANTO</t>
  </si>
  <si>
    <t xml:space="preserve">Locação de imóvel sito à Rua Serra do Mar, 90  e Rua Comnte Carlos Ruhl, 134- Guaianases </t>
  </si>
  <si>
    <t>6016.2018/0005643-9</t>
  </si>
  <si>
    <t>069/SME/2019</t>
  </si>
  <si>
    <t>EMPRESA DE TECNOLOGIA DA INFORMAÇÃO E COMUNICAÇÃO DO MUNICÍPO DE SÃO PAULO - PRODAM-SP S/A</t>
  </si>
  <si>
    <t>Prestação de serviços técnicos especializados em tecnologias da informação</t>
  </si>
  <si>
    <t>6016.2019/0039738-6</t>
  </si>
  <si>
    <t>10/DRE-SM/2019</t>
  </si>
  <si>
    <t>Prestação de serviços de locação, instalação e manutenção de 04 aparelhos purificadores de água</t>
  </si>
  <si>
    <t>6016.2019/0024065-7</t>
  </si>
  <si>
    <t>04/DRE-CS/2019</t>
  </si>
  <si>
    <t>6016.2019/0028206-6</t>
  </si>
  <si>
    <t>34/SME/CODAE/2019</t>
  </si>
  <si>
    <t>MASSAS ALIMENTÍCIAS DA ROZ LTDA</t>
  </si>
  <si>
    <t>Aquisição de 225.000kg de macarrão</t>
  </si>
  <si>
    <t>6016.2019/0032420-6</t>
  </si>
  <si>
    <t>35/SME/CODAE/2019</t>
  </si>
  <si>
    <t>Aquisição de 286kg de composto lácteo sabor café e chocolate</t>
  </si>
  <si>
    <t>6016.2019/0026628-1</t>
  </si>
  <si>
    <t>39/SME/CODAE/2019</t>
  </si>
  <si>
    <t>OURO PRETO ALIMENTOS COMÉRCIO LTDA</t>
  </si>
  <si>
    <t>Aquisição de 24.744k de rosquinha doce sabor leite</t>
  </si>
  <si>
    <t>6016.2019/0034686-2</t>
  </si>
  <si>
    <t>40/SME/CODAE/2019</t>
  </si>
  <si>
    <t>Aquisição de 237.000k de macarrão de sêmola sem ovos curto - corte parafuso</t>
  </si>
  <si>
    <t>6016.2019/0031091-4</t>
  </si>
  <si>
    <t>05/DRE-SM/2019</t>
  </si>
  <si>
    <t>Prestação de serviço de limpeza, conservação.</t>
  </si>
  <si>
    <t>6016.2018/0029598-0</t>
  </si>
  <si>
    <t>6016.2019/0037907-8</t>
  </si>
  <si>
    <t>38/SME/CODAE/2019</t>
  </si>
  <si>
    <t>Aquisição de 224.488k de composto lácteo sabor café</t>
  </si>
  <si>
    <t>6016.2019/0026621-4</t>
  </si>
  <si>
    <t>41/SME/CODAE/2019</t>
  </si>
  <si>
    <t>ALIMENTOS DALLAS INDUSTRIA E COMERCIO LTDA</t>
  </si>
  <si>
    <t>Aquisição de 247.488 quilos de rosquinha doce sabores de leite e chocolate</t>
  </si>
  <si>
    <t>6016.2019/0034616-1</t>
  </si>
  <si>
    <t>42/SME/CODAE/2019</t>
  </si>
  <si>
    <t>Aquisição de 317.200kg de peixe congelado - filé de polaca do Alasca sem pele</t>
  </si>
  <si>
    <t>6016.2019/0021576-8</t>
  </si>
  <si>
    <t>Prestação de serviços de manutenção corretiva e preventiva de elevadores</t>
  </si>
  <si>
    <t>36/SME/CODAE/2019</t>
  </si>
  <si>
    <t>ALIMENTOS DALLAS INDÚSTRIA E COMERCIO LTDA</t>
  </si>
  <si>
    <t>Aquisição de 198.000 kg de macarrão integral sem ovos - curto</t>
  </si>
  <si>
    <t>6016.2019/0032411-7</t>
  </si>
  <si>
    <t>44/SME/CODAE/2019</t>
  </si>
  <si>
    <t>CONSER ALIMENTOS LTDA</t>
  </si>
  <si>
    <t>Aquisição de 162.450kg de margarina sem sal</t>
  </si>
  <si>
    <t>6016.2019/0046773-2</t>
  </si>
  <si>
    <t>61/SME/CODAE/2019</t>
  </si>
  <si>
    <t>APETECE SISTEMAS DE ALIMENTAÇÃO S/A</t>
  </si>
  <si>
    <t>Contratação de empresa especializada na prestação de serviços de preparo e distribuição de alimentação balanceada e em condições higiênico-sanitárias adequadas, aos alunos regularmente matriculados na rede municipal de ensino, bem como demais beneficiários de programas e projetos a serem desenvolvidos pela SME nas Unidades Educacionais - lote 13</t>
  </si>
  <si>
    <t>6016.2019/0050900-1</t>
  </si>
  <si>
    <t>64/SME/CODAE/2019</t>
  </si>
  <si>
    <t>GRANFOOD ALIMENTOS EIRELI ME</t>
  </si>
  <si>
    <t>Aquisição de 126.000 quilos de sal refinado de mesa iodado - lotes 1 e 2</t>
  </si>
  <si>
    <t>6016.2019/0052659-3</t>
  </si>
  <si>
    <t>45/SME/CODAE/2019</t>
  </si>
  <si>
    <t>ASSOCIAÇÃO QUILOMBO IVAPORUNDUVA</t>
  </si>
  <si>
    <t>Aquisição de 1.830.840 de unidades de bananas</t>
  </si>
  <si>
    <t>46/SME/CODAE/2019</t>
  </si>
  <si>
    <t>ASSOCIAÇÃO DOS ASSENTADOS TERRA NOVA</t>
  </si>
  <si>
    <t>Aquisição de 522.000 unidades de bananas</t>
  </si>
  <si>
    <t>47/SME/CODAE/2019</t>
  </si>
  <si>
    <t>COOPERATIVA AGROINDUSTRIAL SOLIDÁRIA –  COOPERASOL</t>
  </si>
  <si>
    <t>Aquisição de 999.989 unidades de bananas</t>
  </si>
  <si>
    <t>ALLNET TELECOMUNICAÇÕES E INFORMÁTICA LTDA - EPP</t>
  </si>
  <si>
    <t>Locação de PABX com DDR</t>
  </si>
  <si>
    <t>6016.2018/0045746-8</t>
  </si>
  <si>
    <t>63/SME/CODAE/2019</t>
  </si>
  <si>
    <t>Aquisição de 911.350 quilos de pães e bolos.</t>
  </si>
  <si>
    <t>6016.2019/0045289-1</t>
  </si>
  <si>
    <t>02/DRE-JT/2019 - 9912425036</t>
  </si>
  <si>
    <t>EMPRESA BRASILEIRA DE CORREIOS E TELÉGRAFOS</t>
  </si>
  <si>
    <t>Contrato de prestação de serviços e vendas de produtos</t>
  </si>
  <si>
    <t>6016.2017/0023438-6</t>
  </si>
  <si>
    <t>08/DRE-JT/2019</t>
  </si>
  <si>
    <t>Prestação de serviços de motofrete</t>
  </si>
  <si>
    <t>6016.2019/0053404-9</t>
  </si>
  <si>
    <t>NEW-FIRE MANUTENÇÃO E COMÉRCIO DE EXTINTORES</t>
  </si>
  <si>
    <t>Serviços de recarga e manutenção de extintores e mangueiras de incêndio instaladas nas UEs</t>
  </si>
  <si>
    <t>6016.2018/0045760-3</t>
  </si>
  <si>
    <t>MTS ELEVADORES LTD - EPP</t>
  </si>
  <si>
    <t>Contratação de empresa especializada e, conservação e manutenção de elevadores</t>
  </si>
  <si>
    <t>17 meses</t>
  </si>
  <si>
    <t>6016.2017/0049033-1</t>
  </si>
  <si>
    <t>07/DRE-CL/2019</t>
  </si>
  <si>
    <t>MARCELO DAS NEVES PIRES TRANSPORTES-ME</t>
  </si>
  <si>
    <t>Prestação de serviços de motofrete - DRE-CL</t>
  </si>
  <si>
    <t>6016.2019/0052246-6</t>
  </si>
  <si>
    <t>GASBALL ARMAZENADORA E DISTRIBUIDORA LTDA</t>
  </si>
  <si>
    <t>Fornecimento de botijões de gás</t>
  </si>
  <si>
    <t>6016.2019/0045096-1</t>
  </si>
  <si>
    <t>03/DRE-FB/2019</t>
  </si>
  <si>
    <t>WALDYR DE SOUZA LOPES</t>
  </si>
  <si>
    <t>Locação imóvel sito à Rua Jitaúna, 30 - Freguesia do Ó</t>
  </si>
  <si>
    <t>6016.2017/0008530-5</t>
  </si>
  <si>
    <t>19/DRE-SA/2019</t>
  </si>
  <si>
    <t>HOLDING CARDOSO DISTRIBUIDORA E PARTICIPAÇÕES LTDA</t>
  </si>
  <si>
    <t>Locação imóvel Rua Dr. Abelardo Vergueiro César, 270</t>
  </si>
  <si>
    <t>6016.2017/0000587-5</t>
  </si>
  <si>
    <t>ERODATA CONSULTORIA E SERVIÇOS LTDA</t>
  </si>
  <si>
    <t>Prestação de serviços de auxiliar de almoxarifado com fornecimento de mão de obra e material de apoio</t>
  </si>
  <si>
    <t>6016.2019/0048611-7</t>
  </si>
  <si>
    <t>79/DRE-G/2019</t>
  </si>
  <si>
    <t>LIONS SEGURANÇA E VIGILÂNCIA PATRIMONIAL EIRELI</t>
  </si>
  <si>
    <t>Prestação de serviços de vigilância e segurança patrimonial desarmada - DRE-G</t>
  </si>
  <si>
    <t>6016.2019/0018021-2</t>
  </si>
  <si>
    <t>03/DRE-BT/2019</t>
  </si>
  <si>
    <t>6016.2017/0035188-9</t>
  </si>
  <si>
    <t>78/SME/CODAE/2019</t>
  </si>
  <si>
    <t>G NOVA COMÉRCIO DE PRODUTOS ALIMENTICIOS EIRELI – ME</t>
  </si>
  <si>
    <t>Aquisição de 172.500 quilos de composto lácteo sabor café e 330.000 quilos de composto lácteo sabor chocolate.</t>
  </si>
  <si>
    <t>6016.2019/0065912-7</t>
  </si>
  <si>
    <t>Empresa especializada na intermediação ou agenciamento de serviços de transporte individual</t>
  </si>
  <si>
    <t>6016.2017/0036019-5</t>
  </si>
  <si>
    <t>68/SME/CODAE/2019</t>
  </si>
  <si>
    <t>ALIMENTOS DALLAS INDÚSTRIA E COMÉRCIO LTDA</t>
  </si>
  <si>
    <t>Aquisição de 462.000 pacotes de 400gramas de biscoito salgado tipo cream cracker - lote 2</t>
  </si>
  <si>
    <t>6016.2019/0034702-8</t>
  </si>
  <si>
    <t>69/SME/CODAE/2019</t>
  </si>
  <si>
    <t>Aquisição de 72.000 quilos de cereal matinal e flocos de milho - lotes 1 e 3</t>
  </si>
  <si>
    <t>6016.2019/0049901-4</t>
  </si>
  <si>
    <t>13/DRE-JT/2019</t>
  </si>
  <si>
    <t>6016.2017/0023454-8</t>
  </si>
  <si>
    <t>70/SME/CODAE/2019</t>
  </si>
  <si>
    <t>SÃO BRAZ S/A INDÚSTRIA E COMÉRCIO DE ALIMENTOS</t>
  </si>
  <si>
    <t>Aquisição de 210.000 quilos de cereal matinal e flocos de milho - lotes 2 e 4</t>
  </si>
  <si>
    <t>6016.2019/0052389-6</t>
  </si>
  <si>
    <t>07/DRE-CS/2019</t>
  </si>
  <si>
    <t>Prestação de serços de motofrete - DRE-CS</t>
  </si>
  <si>
    <t>6016.2019/0057183-1</t>
  </si>
  <si>
    <t>EMPRESA TRANSLIGHT TRANSPORTE &amp; SERVIÇOS LTDA</t>
  </si>
  <si>
    <t>Prestação de serviços de locação de veículos para transporte e moto frete</t>
  </si>
  <si>
    <t>6016.2018/0053161-7</t>
  </si>
  <si>
    <t>65/SME/CODAE/2019</t>
  </si>
  <si>
    <t>Aquisição de 717.690 quilogramas de composto lácteo chocolate - lote 4</t>
  </si>
  <si>
    <t>6016.2019/0026608-7</t>
  </si>
  <si>
    <t>16/DRE-JT/2019</t>
  </si>
  <si>
    <t>PERFECT CLEAN SERVIÇOS ESPECIALIZADOS - EIRELI</t>
  </si>
  <si>
    <t>Prestação de serviços de limpeza, asseio e conservação predial com fornecimento de materiais de limpeza</t>
  </si>
  <si>
    <t>6016.2018/0042144-7</t>
  </si>
  <si>
    <t>16/DRE-IP/2019</t>
  </si>
  <si>
    <t>EMPRESA AMAD - COMÉRCIO E TRANSPORTE DE GÁS EIRELI</t>
  </si>
  <si>
    <t>Fornecimento de gás liquefeito de petróleo para a DRE IP</t>
  </si>
  <si>
    <t>6016.2019/0007475-7</t>
  </si>
  <si>
    <t>Contratação de empresa ou cooperativa especializada em transporte</t>
  </si>
  <si>
    <t>6016.2017/0035752-6</t>
  </si>
  <si>
    <t>15/DRE-JT/2019</t>
  </si>
  <si>
    <t>DUNBAR SERVIÇOS DE SEGURANÇA EIRELI</t>
  </si>
  <si>
    <t>Prestação de serviços de vigilância/segurança patrimonial</t>
  </si>
  <si>
    <t>6016.2017/0000251-5</t>
  </si>
  <si>
    <t>09/DRE-CS/2019</t>
  </si>
  <si>
    <t>Contratação de empresa especializada para prestação de serviços de transporte de carga, com caminhão tipo BAÚ</t>
  </si>
  <si>
    <t>6016.2019/0046168-8</t>
  </si>
  <si>
    <t>72/SME/CODAE/2019</t>
  </si>
  <si>
    <t>COOPERATIVA DE PRODUÇÃO E COMERCIALIZAÇÃO DOS PEQUENOS PRODUTORES RURAIS DO ESTADO DE SP - COOPCRESP</t>
  </si>
  <si>
    <t>Aquisição de 82.051 quilos de REQUEIJÃO CREMOSO.</t>
  </si>
  <si>
    <t>6016.2019/0004533-1</t>
  </si>
  <si>
    <t>73/SME/CODAE/2019</t>
  </si>
  <si>
    <t>COOPERATIVA DE PRODUÇÃO, INDUSTRIALIZAÇÃO E COMERCIALIZAÇÃO AGROPECUÁRIA DOS ASSENTADOS E AGRICULTORES FAMILIARES DA REGIÃO NOROESTE DO ESTADO DE SP - COAPAR</t>
  </si>
  <si>
    <t>Aquisição de 141.149 quilos de REQUEIJÃO CREMOSO.</t>
  </si>
  <si>
    <t>07/DRE-MP/2019</t>
  </si>
  <si>
    <t>SUPERA SERVIÇOS PROFISSIONAIS LTDA ME</t>
  </si>
  <si>
    <t>Prestação de serviço de controle, operação e fiscalização de portaria.</t>
  </si>
  <si>
    <t>6016.2019/0043398-6</t>
  </si>
  <si>
    <t>80/DRE-G/2019</t>
  </si>
  <si>
    <t>LINETI TRETELE DOS SANTOS</t>
  </si>
  <si>
    <t>1224 horas</t>
  </si>
  <si>
    <t>6016.2019/0032400-1</t>
  </si>
  <si>
    <t>365 dias</t>
  </si>
  <si>
    <t>6016.2017/0029981-0</t>
  </si>
  <si>
    <t>66/SME/CODAE/2019</t>
  </si>
  <si>
    <t>FUNDAÇÃO INSTITUTO DE PESQUISAS ECONÔMICAS – FIPE</t>
  </si>
  <si>
    <t>Contratação de serviços técnicos profissionais especializados de consultoria/pesquisa, para formação periódica dos preços, denominados Banco de Preços</t>
  </si>
  <si>
    <t>6016.2019/0040160-0</t>
  </si>
  <si>
    <t>09/DRE-IQ/2019</t>
  </si>
  <si>
    <t>MARCELO DAS NEVES PIRES TRANSPORTES - ME</t>
  </si>
  <si>
    <t>Prestação de serviços de motofrete para as unidades da PMSP</t>
  </si>
  <si>
    <t>6016.2019/0088707-3</t>
  </si>
  <si>
    <t>Contratação de empresa ou cooperativa especializada na intermediação ou agenciamento de serviços de transporte individual</t>
  </si>
  <si>
    <t>6016.2017/0033591-3</t>
  </si>
  <si>
    <t>08/DRE-SM/2019</t>
  </si>
  <si>
    <t>SEAL SEGURANÇA ALTERNATIVA EIRELI</t>
  </si>
  <si>
    <t>6016.2017/0003946-0</t>
  </si>
  <si>
    <t>01/DRE-SA/2019 - 9912450389</t>
  </si>
  <si>
    <t>6016.2018/0074474-2</t>
  </si>
  <si>
    <t>Prestação de serviços de locação, instalação e manutenção de aparelhos purificadores de água</t>
  </si>
  <si>
    <t>6016.2017/0004072-7</t>
  </si>
  <si>
    <t>13/DRE-CS/2019</t>
  </si>
  <si>
    <t>FECHADURAS COMBATE - COMÉRCIO E SERVIÇOS LTDA - ME</t>
  </si>
  <si>
    <t>Prestação de serviços de Portaria e Monitoramento eletrônico  - DRE-CS</t>
  </si>
  <si>
    <t>6016.2017/0008053-2</t>
  </si>
  <si>
    <t>07/DRE-SM/2019</t>
  </si>
  <si>
    <t>6016.2019/0055425-2</t>
  </si>
  <si>
    <t>17/DRE-JT/2019</t>
  </si>
  <si>
    <t>Prestação de serviços de telefonia móvel pessoal</t>
  </si>
  <si>
    <t>6016.2017/0000247-7</t>
  </si>
  <si>
    <t>GAL TRANSPORTE E LOCAÇÃO DE VEÍCULOS LTDA - ME</t>
  </si>
  <si>
    <t>Prestação de serviços de transporte com cargas.</t>
  </si>
  <si>
    <t>6016.2017/0004536-2</t>
  </si>
  <si>
    <t>17/DRE-CL/2019</t>
  </si>
  <si>
    <t>VANGUARDA SEGURANÇA E VIGILÂNCIA LTDA</t>
  </si>
  <si>
    <t>Prestação de serviços de vigilância/segurança</t>
  </si>
  <si>
    <t>6016.2017/0002864-6</t>
  </si>
  <si>
    <t>75/SME/CODAE/2019</t>
  </si>
  <si>
    <t>Aquisição de 865.500 quilos de composto lácteo sabor chocolate</t>
  </si>
  <si>
    <t>6016.2019/0064313-1</t>
  </si>
  <si>
    <t>1116 horas</t>
  </si>
  <si>
    <t>363 dias</t>
  </si>
  <si>
    <t>30/DRE-G/2019</t>
  </si>
  <si>
    <t>BRUNA FERREIRA DE SOUZA MENEZES</t>
  </si>
  <si>
    <t>77/SME/CODAE/2019</t>
  </si>
  <si>
    <t>PREDILECTA ALIMENTOS LTDA</t>
  </si>
  <si>
    <t>Aquisição de 250.000 quilos de Extrato de Tomate</t>
  </si>
  <si>
    <t>6016.2019/0065625-0</t>
  </si>
  <si>
    <t>165/SME/2019</t>
  </si>
  <si>
    <t>COMERCIAL MONARCA MAGAZINE EIRELI (EPP)</t>
  </si>
  <si>
    <t>Aquisição de 10.199 unidades de colchonetes espuma de poliuretano (COURVIM) Lote 1</t>
  </si>
  <si>
    <t>6016.2019/0080911-0</t>
  </si>
  <si>
    <t>166/SME/2019</t>
  </si>
  <si>
    <t>INDÚSTRIA E COMPERCIO DE COLCHÕES POLAR LTDA</t>
  </si>
  <si>
    <t>Aquisição de 20.006 unidades de colchonetes espuma de poliuretano (COURVIM) Lote 2</t>
  </si>
  <si>
    <t>07/DRE-PE/2019</t>
  </si>
  <si>
    <t>6016.2019/0072394-1</t>
  </si>
  <si>
    <t>19/DRE-CL/2019</t>
  </si>
  <si>
    <t>TMS PURIFICADORES E COMÉRCIO LTDA</t>
  </si>
  <si>
    <t>221/SME/2019</t>
  </si>
  <si>
    <t>POSITIVO TECNOLOGIA S.A.</t>
  </si>
  <si>
    <t>Aquisição de 14.150 microcomputadores pelo valor unitário R$2.554,97 e 14.200 monitores de 21,5" pelo valor unitário de R$ 542,58</t>
  </si>
  <si>
    <t>6016.2019/0093257-5</t>
  </si>
  <si>
    <t>204/SME/2019</t>
  </si>
  <si>
    <t>Aquisição  de itens de materiais e higiene I: 36.090 pacotes de toalhas umedecidas - lote 8</t>
  </si>
  <si>
    <t>6016.2019/0094038-1</t>
  </si>
  <si>
    <t>6016.2019/0016447-0</t>
  </si>
  <si>
    <t>043/SME/2019</t>
  </si>
  <si>
    <t>FUNDAÇÃO PARA O VESTIBULAR DA UNIVERSIDADE ESTADUAL PAULISTA "JÚLIO DE MESQUITA FILHO" - VUNESP</t>
  </si>
  <si>
    <t>Contratação para prestação de serviços técnicos especializados de organização, elaboração de provas inéditas, aplicação, divulgação de resultados e toda logística necessária à realização de concurso</t>
  </si>
  <si>
    <t>632  dias</t>
  </si>
  <si>
    <t>41,80 por pessoa inscrita</t>
  </si>
  <si>
    <t>6016.2019/0021137-1</t>
  </si>
  <si>
    <t>LIDER SERVIÇO DE LOCAÇÃO DE VEÍCULOS EIRELI</t>
  </si>
  <si>
    <t xml:space="preserve">Prestação de serviços de transporte de pessoas </t>
  </si>
  <si>
    <t>636 dias</t>
  </si>
  <si>
    <t>6016.2018/0046652-1</t>
  </si>
  <si>
    <t>028/SME/2019</t>
  </si>
  <si>
    <t>ASSERVO MULTISSERVIÇOS LTDA</t>
  </si>
  <si>
    <t>Contratação para a prestação de serviços de conservação e limpeza de instalações prediais - Lotes 1; 2 e 10</t>
  </si>
  <si>
    <t>6016.2019/0017151-5</t>
  </si>
  <si>
    <t>068/SME/2019</t>
  </si>
  <si>
    <t>INSTITUTO ANIMA SOCIESC DE INOVAÇÃO, PESQUISA E CULTURA</t>
  </si>
  <si>
    <t>Para oferta do programa de especialização docente (PED)</t>
  </si>
  <si>
    <t>23 meses</t>
  </si>
  <si>
    <t>6016.2019/0038314-8</t>
  </si>
  <si>
    <t>029/SME/2019</t>
  </si>
  <si>
    <t>Prestação de serviços de conservação e limpeza de instalaçoes prediais, áreas internas e externas dos CEUs - lote 3 - DRE-CS</t>
  </si>
  <si>
    <t>6016.2019/0017153-1</t>
  </si>
  <si>
    <t>G.N. GERENCIAMENTO NACIONAL DE TRANSPORTES E SERVIÇOS</t>
  </si>
  <si>
    <t>Prestação de serviços de locação de caminhão</t>
  </si>
  <si>
    <t>6016.2016.0003321-4</t>
  </si>
  <si>
    <t>030/SME/2019</t>
  </si>
  <si>
    <t>VL TERCEIRIZAÇÃO LTDA</t>
  </si>
  <si>
    <t>Contratação de empresa para execução de serviços de conservação e limpeza das instalações prediais dos CEUs - lotes 4, 6, 7, 8, 9 e 11</t>
  </si>
  <si>
    <t>6016.2019/0017157-4</t>
  </si>
  <si>
    <t>10/DRE-PE/2019</t>
  </si>
  <si>
    <t>Prestação de serviços de conservação de áreas verdes a manejo arbóreo</t>
  </si>
  <si>
    <t>6016.2019/0070911-6</t>
  </si>
  <si>
    <t>031/SME/2019</t>
  </si>
  <si>
    <t>GRAMAPLAN COMÉRCIO E SERVIÇOS LTDA</t>
  </si>
  <si>
    <t>Contratação de empresa para execução de serviços de conservação e limpeza das instalações prediais dos CEUs - lotes 5 e 12</t>
  </si>
  <si>
    <t>6016.2019/0017161-2</t>
  </si>
  <si>
    <t>09/DRE-SM/2019</t>
  </si>
  <si>
    <t>NAYDE ROCHA LOPES</t>
  </si>
  <si>
    <t>Locação de imóvel - Av. mateo Bei, 1651/1659 - São Mateus</t>
  </si>
  <si>
    <t>24 meses</t>
  </si>
  <si>
    <t>6016.2017/0002686-4</t>
  </si>
  <si>
    <t>08/DRE-CL/2019</t>
  </si>
  <si>
    <t>MASTER SERVIÇOS DE LOCAÇÃO DE VEÍCULOS EIRELI - EPP</t>
  </si>
  <si>
    <t>Prestação de serviços de transporte de passageiros e misto (cargas leves e passageiros)</t>
  </si>
  <si>
    <t>6016.2018/0051035-0</t>
  </si>
  <si>
    <t>140/SME/2019</t>
  </si>
  <si>
    <t>APPA SERVIÇOS TEMPORÁRIOS E EFETIVOS LTDA</t>
  </si>
  <si>
    <t>Contratação para prestação dos serviços de conservação e limpeza de instalações prediais, áreas internas e externas, nos CEUs -Lotes 6</t>
  </si>
  <si>
    <t>6016.2019/0067719-2</t>
  </si>
  <si>
    <t>138/SME/2019</t>
  </si>
  <si>
    <t>VIVA SERVIÇOS LTDA</t>
  </si>
  <si>
    <t>Contratação para prestação dos serviços de conservação e limpeza de instalações prediais, áreas internas e externas, nos CEUs -Lotes 4, 9 e 11</t>
  </si>
  <si>
    <t>6016.2019/0067696-0</t>
  </si>
  <si>
    <t>139/SME/2019</t>
  </si>
  <si>
    <t>LM CONSERVAÇÃO PREDIAL LTDA</t>
  </si>
  <si>
    <t>Contratação para prestação dos serviços de conservação e limpeza de instalações prediais, áreas internas e externas, nos CEUs -Lotes 5</t>
  </si>
  <si>
    <t>6016.2019/0067710-9</t>
  </si>
  <si>
    <t>141/SME/2019</t>
  </si>
  <si>
    <t>Contratação para prestação dos serviços de conservação e limpeza de instalações prediais, áreas internas e externas, nos CEUs -Lotes 8</t>
  </si>
  <si>
    <t>6016.2019/0067727-3</t>
  </si>
  <si>
    <t>142/SME/2019</t>
  </si>
  <si>
    <t>ESPECIALY TERCEIRIZAÇÃO – EIRELI</t>
  </si>
  <si>
    <t>Contratação para prestação dos serviços de conservação e limpeza de instalações prediais, áreas internas e externas, nos CEUs -Lotes 10</t>
  </si>
  <si>
    <t>6016.2019/0067733-8</t>
  </si>
  <si>
    <t>136/SME/2019</t>
  </si>
  <si>
    <t>Contratação para prestação dos serviços de conservação e limpeza de instalações prediais, áreas internas e externas, nos CEUs -Lotes 1 e 7</t>
  </si>
  <si>
    <t>6016.2019/0067677-3</t>
  </si>
  <si>
    <t>137/SME/2019</t>
  </si>
  <si>
    <t>Contratação para prestação dos serviços de conservação e limpeza de instalações prediais, áreas internas e externas, nos CEUs -Lotes 2, 3 e 12</t>
  </si>
  <si>
    <t>6016.2019/0067689-7</t>
  </si>
  <si>
    <t>157/SME/2019</t>
  </si>
  <si>
    <t>EBSL EMPRESA BRASILEIRA DE SERVIÇOS E LOCAÇÕES EIRELI (EPP)</t>
  </si>
  <si>
    <t>Serviços de transporte mediante locação de veículo - Lote 1</t>
  </si>
  <si>
    <t>6016.2018/0056293-8</t>
  </si>
  <si>
    <t>054/SME/2019</t>
  </si>
  <si>
    <t>TECNETWORKING SERVIÇOS E SOLUÇÕES EM TECNOLOGIA DA INFORMAÇÃO LDTA - EPP</t>
  </si>
  <si>
    <t>Fornecimento de 5 licenças do software Autodesk Autocad 3D e 2D</t>
  </si>
  <si>
    <t>36 meses</t>
  </si>
  <si>
    <t>6016.2019/0009559-2</t>
  </si>
  <si>
    <t>162/SME/2019</t>
  </si>
  <si>
    <t>Prestação de serviços de conservação e limpeza de instalaçoes prediais, áreas internas e externas, inclusive áreas verdes das EMEIs - Lotes 1, 2, 3, 5, 7 e 9</t>
  </si>
  <si>
    <t>6016.2019/0088740-5</t>
  </si>
  <si>
    <t>067/SME/2019</t>
  </si>
  <si>
    <t>SERVIÇO SOCIAL DA INDÚSTRIA - SESI</t>
  </si>
  <si>
    <t>Programa de especialização docente (PED)</t>
  </si>
  <si>
    <t>6016.2019/0033904-1</t>
  </si>
  <si>
    <t>070/SME/2019</t>
  </si>
  <si>
    <t>ENGDTP &amp; MULTIMÍDIA COMÉRCIO E PRESTÇÃO DE SERVIÇOS DE INFORMÁTICA LTDA</t>
  </si>
  <si>
    <t>Contratação de empresa para fornecimento de 4 licenças do software Adobe Creative Cloud CCE ETLA SUdscript ion</t>
  </si>
  <si>
    <t>6016.2019/0027860-3</t>
  </si>
  <si>
    <t>08/DRE-MP/2019</t>
  </si>
  <si>
    <t>6016.2019/0043864-3</t>
  </si>
  <si>
    <t>336/SME/2019</t>
  </si>
  <si>
    <t>DELL COMPUTADORES DO BRASIL LTDA</t>
  </si>
  <si>
    <t>Fornecimento de suporte, licenciamento e garantias em equipamentos do tipo servidores, storage, switches e blades da marca DELL utilizados no Data Center e órgãos adm da SME</t>
  </si>
  <si>
    <t>6016.2019/0040229-0</t>
  </si>
  <si>
    <t>20/DRE-SA/2019</t>
  </si>
  <si>
    <t>CENTRO EDUCACIONAL AAG LTDA</t>
  </si>
  <si>
    <t>Locação imóvel Rua Camilo Angleria, 314</t>
  </si>
  <si>
    <t>60 meses</t>
  </si>
  <si>
    <t>6016.2018/0070643-3</t>
  </si>
  <si>
    <t>28/DRE-SA/2019</t>
  </si>
  <si>
    <t>Locação imóvel Estrada dos Alvarengas, 5095</t>
  </si>
  <si>
    <t xml:space="preserve">60 meses </t>
  </si>
  <si>
    <t>6016.2019/0090936-0</t>
  </si>
  <si>
    <t>6016.2019/0034827-0</t>
  </si>
  <si>
    <t>6016.2019/0035260-6</t>
  </si>
  <si>
    <t>6016.2019/0034999-3</t>
  </si>
  <si>
    <t>6016.2019/0025402-0</t>
  </si>
  <si>
    <t>6016.2019/0053754-4</t>
  </si>
  <si>
    <t>6016.2018/0058841-4</t>
  </si>
  <si>
    <t>DRE-PJ/2019</t>
  </si>
  <si>
    <t>DICEU/DRE-BT/2022</t>
  </si>
  <si>
    <t>HOSANA COMÉRCIO E REPRESENTAÇÃO DE PRODUTOS ALIMENTÍCIOS EM GERAL - EIRELI - EPP</t>
  </si>
  <si>
    <t>Aquisição de 50.715 (cinquenta mil e setencentos e quinze) latas de 400 gramas de FÓRMULA INFANTIL DE SEGUIMENTO EM PÓ PARA LACTANTES A PARTIR DO 6º MÊS - PROGRAMA LEVE LEITE - LOTE 3 (25%)</t>
  </si>
  <si>
    <t xml:space="preserve">Vigorará enquanto persistirem as obrigações assumidas pelas partes </t>
  </si>
  <si>
    <t>6016.2019/0000440-6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</si>
</sst>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charset val="1"/>
    </font>
    <font>
      <sz val="11"/>
      <color rgb="FF444444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1" applyFill="1" applyBorder="1"/>
    <xf numFmtId="0" fontId="5" fillId="0" borderId="0" xfId="1" applyFill="1" applyBorder="1" applyAlignment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9" fillId="0" borderId="0" xfId="0" applyFont="1"/>
    <xf numFmtId="14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10" fillId="0" borderId="0" xfId="0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64" fontId="6" fillId="0" borderId="0" xfId="0" applyNumberFormat="1" applyFont="1"/>
    <xf numFmtId="0" fontId="8" fillId="0" borderId="0" xfId="0" applyFont="1"/>
    <xf numFmtId="0" fontId="4" fillId="0" borderId="0" xfId="0" applyFont="1"/>
    <xf numFmtId="1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7" fillId="0" borderId="0" xfId="0" applyNumberFormat="1" applyFont="1"/>
    <xf numFmtId="164" fontId="2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8" fillId="0" borderId="0" xfId="0" applyNumberFormat="1" applyFont="1"/>
    <xf numFmtId="164" fontId="0" fillId="0" borderId="0" xfId="0" applyNumberFormat="1"/>
    <xf numFmtId="0" fontId="11" fillId="0" borderId="0" xfId="0" applyFont="1"/>
    <xf numFmtId="0" fontId="12" fillId="0" borderId="0" xfId="2" applyFont="1"/>
  </cellXfs>
  <cellStyles count="3">
    <cellStyle name="Hiperlink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cervodigital.sme.prefeitura.sp.gov.br/wp-content/uploads/2022/11/TC-288.SME_.2019-PROJECEN-CEU-EMEI-JACANA.pdf" TargetMode="External"/><Relationship Id="rId671" Type="http://schemas.openxmlformats.org/officeDocument/2006/relationships/hyperlink" Target="http://acervodigital.sme.prefeitura.sp.gov.br/wp-content/uploads/2023/02/TC-01-DRE-BT-2019.pdf" TargetMode="External"/><Relationship Id="rId769" Type="http://schemas.openxmlformats.org/officeDocument/2006/relationships/hyperlink" Target="http://acervodigital.sme.prefeitura.sp.gov.br/wp-content/uploads/2023/02/TA-07-DRE-SM-2019.pdf" TargetMode="External"/><Relationship Id="rId21" Type="http://schemas.openxmlformats.org/officeDocument/2006/relationships/hyperlink" Target="http://acervodigital.sme.prefeitura.sp.gov.br/wp-content/uploads/2022/11/TC-227-2019-M.A.S.-CMTC-I.pdf" TargetMode="External"/><Relationship Id="rId324" Type="http://schemas.openxmlformats.org/officeDocument/2006/relationships/hyperlink" Target="http://acervodigital.sme.prefeitura.sp.gov.br/wp-content/uploads/2022/11/TC-168_2019-SOLUCOES-emergencial.pdf" TargetMode="External"/><Relationship Id="rId531" Type="http://schemas.openxmlformats.org/officeDocument/2006/relationships/hyperlink" Target="http://acervodigital.sme.prefeitura.sp.gov.br/wp-content/uploads/2023/04/TC-107-DEZ-DRE-PJ-2019.pdf" TargetMode="External"/><Relationship Id="rId629" Type="http://schemas.openxmlformats.org/officeDocument/2006/relationships/hyperlink" Target="http://acervodigital.sme.prefeitura.sp.gov.br/wp-content/uploads/2023/02/TC-2019-Laura-Fortes-.pdf" TargetMode="External"/><Relationship Id="rId170" Type="http://schemas.openxmlformats.org/officeDocument/2006/relationships/hyperlink" Target="http://acervodigital.sme.prefeitura.sp.gov.br/wp-content/uploads/2022/11/TC-290.SME_.2019-PROFAC-EMEI-MANOEL-PRETO.pdf" TargetMode="External"/><Relationship Id="rId836" Type="http://schemas.openxmlformats.org/officeDocument/2006/relationships/hyperlink" Target="http://acervodigital.sme.prefeitura.sp.gov.br/wp-content/uploads/2023/02/TC-066-DRE-G-2019.pdf" TargetMode="External"/><Relationship Id="rId268" Type="http://schemas.openxmlformats.org/officeDocument/2006/relationships/hyperlink" Target="http://acervodigital.sme.prefeitura.sp.gov.br/wp-content/uploads/2022/11/TC-213-2019-JDAVOGLIO-Zelia.pdf" TargetMode="External"/><Relationship Id="rId475" Type="http://schemas.openxmlformats.org/officeDocument/2006/relationships/hyperlink" Target="http://acervodigital.sme.prefeitura.sp.gov.br/wp-content/uploads/2023/04/TC148DEZ-DREPJ-2019-2.pdf" TargetMode="External"/><Relationship Id="rId682" Type="http://schemas.openxmlformats.org/officeDocument/2006/relationships/hyperlink" Target="http://acervodigital.sme.prefeitura.sp.gov.br/wp-content/uploads/2022/12/TA-01-DRE-BT-2019.pdf" TargetMode="External"/><Relationship Id="rId903" Type="http://schemas.openxmlformats.org/officeDocument/2006/relationships/hyperlink" Target="http://acervodigital.sme.prefeitura.sp.gov.br/wp-content/uploads/2023/02/TC-13-DRE-IP-2019.pdf" TargetMode="External"/><Relationship Id="rId32" Type="http://schemas.openxmlformats.org/officeDocument/2006/relationships/hyperlink" Target="http://acervodigital.sme.prefeitura.sp.gov.br/wp-content/uploads/2022/11/TC-338-2019-NEW-LINE-mobiliario-vila-alpina.pdf" TargetMode="External"/><Relationship Id="rId128" Type="http://schemas.openxmlformats.org/officeDocument/2006/relationships/hyperlink" Target="http://acervodigital.sme.prefeitura.sp.gov.br/wp-content/uploads/2022/11/TC-310.SME_.2019-ARUA-CEI-JOSE-GOMES-DE-MORAIS.pdf" TargetMode="External"/><Relationship Id="rId335" Type="http://schemas.openxmlformats.org/officeDocument/2006/relationships/hyperlink" Target="http://acervodigital.sme.prefeitura.sp.gov.br/wp-content/uploads/2022/11/TC-73-2019-ATAKA-Vanessa.pdf" TargetMode="External"/><Relationship Id="rId542" Type="http://schemas.openxmlformats.org/officeDocument/2006/relationships/hyperlink" Target="http://acervodigital.sme.prefeitura.sp.gov.br/wp-content/uploads/2023/04/TC-126-DEZ-DRE-PJ-2019-2.pdf" TargetMode="External"/><Relationship Id="rId181" Type="http://schemas.openxmlformats.org/officeDocument/2006/relationships/hyperlink" Target="http://acervodigital.sme.prefeitura.sp.gov.br/wp-content/uploads/2022/11/TC-214-2019-PROFAC-emef-pedro-americo.pdf" TargetMode="External"/><Relationship Id="rId402" Type="http://schemas.openxmlformats.org/officeDocument/2006/relationships/hyperlink" Target="http://acervodigital.sme.prefeitura.sp.gov.br/wp-content/uploads/2022/11/TC-45-SME-CODAE-2019-ASSOCIACAO-QUILOMBO-IVAPORUNDUVA.pdf" TargetMode="External"/><Relationship Id="rId847" Type="http://schemas.openxmlformats.org/officeDocument/2006/relationships/hyperlink" Target="http://acervodigital.sme.prefeitura.sp.gov.br/wp-content/uploads/2023/02/TC-055-DRE-G-2019.pdf" TargetMode="External"/><Relationship Id="rId279" Type="http://schemas.openxmlformats.org/officeDocument/2006/relationships/hyperlink" Target="http://acervodigital.sme.prefeitura.sp.gov.br/wp-content/uploads/2022/11/TC-115-2019-PINTO-E-ZINCONE.pdf" TargetMode="External"/><Relationship Id="rId486" Type="http://schemas.openxmlformats.org/officeDocument/2006/relationships/hyperlink" Target="http://acervodigital.sme.prefeitura.sp.gov.br/wp-content/uploads/2023/04/TC136DEZ-DREPJ-2019-2.pdf" TargetMode="External"/><Relationship Id="rId693" Type="http://schemas.openxmlformats.org/officeDocument/2006/relationships/hyperlink" Target="http://acervodigital.sme.prefeitura.sp.gov.br/wp-content/uploads/2022/12/TC-04-SPG-2004-015-DREG-2018-05-DREG-2019.pdf" TargetMode="External"/><Relationship Id="rId707" Type="http://schemas.openxmlformats.org/officeDocument/2006/relationships/hyperlink" Target="http://acervodigital.sme.prefeitura.sp.gov.br/wp-content/uploads/2022/12/TA-12-DRE-PJ-2019-.pdf" TargetMode="External"/><Relationship Id="rId914" Type="http://schemas.openxmlformats.org/officeDocument/2006/relationships/hyperlink" Target="http://acervodigital.sme.prefeitura.sp.gov.br/wp-content/uploads/2023/02/TC-Oficineiro-DRE-IP-2019-08.pdf" TargetMode="External"/><Relationship Id="rId43" Type="http://schemas.openxmlformats.org/officeDocument/2006/relationships/hyperlink" Target="http://acervodigital.sme.prefeitura.sp.gov.br/wp-content/uploads/2022/11/TC-32-2019-COR-LINE-SISTEMA-DE-SERVICOS-LTDA-Vanessa.pdf" TargetMode="External"/><Relationship Id="rId139" Type="http://schemas.openxmlformats.org/officeDocument/2006/relationships/hyperlink" Target="http://acervodigital.sme.prefeitura.sp.gov.br/wp-content/uploads/2022/11/TC-11-2019-COR-LINE-SISTEMA-DE-SERVICOS-LTDA-Diego.pdf" TargetMode="External"/><Relationship Id="rId346" Type="http://schemas.openxmlformats.org/officeDocument/2006/relationships/hyperlink" Target="http://acervodigital.sme.prefeitura.sp.gov.br/wp-content/uploads/2022/11/TC-73-SME-CODAE-2019-COAPAR.pdf" TargetMode="External"/><Relationship Id="rId553" Type="http://schemas.openxmlformats.org/officeDocument/2006/relationships/hyperlink" Target="http://acervodigital.sme.prefeitura.sp.gov.br/wp-content/uploads/2022/12/TC-2019_4-DRE-PJ-DIPED.pdf" TargetMode="External"/><Relationship Id="rId760" Type="http://schemas.openxmlformats.org/officeDocument/2006/relationships/hyperlink" Target="http://acervodigital.sme.prefeitura.sp.gov.br/wp-content/uploads/2023/02/TC-07-DRE-SM-2019.pdf" TargetMode="External"/><Relationship Id="rId192" Type="http://schemas.openxmlformats.org/officeDocument/2006/relationships/hyperlink" Target="http://acervodigital.sme.prefeitura.sp.gov.br/wp-content/uploads/2022/11/TC-226-2019-PROFAC-ceu-perus-gestao.pdf" TargetMode="External"/><Relationship Id="rId206" Type="http://schemas.openxmlformats.org/officeDocument/2006/relationships/hyperlink" Target="http://acervodigital.sme.prefeitura.sp.gov.br/wp-content/uploads/2022/11/TC-329.SME_.2019-ARUA-EMEI-QUINTA-DAS-PAINEIRAS.pdf" TargetMode="External"/><Relationship Id="rId413" Type="http://schemas.openxmlformats.org/officeDocument/2006/relationships/hyperlink" Target="http://acervodigital.sme.prefeitura.sp.gov.br/wp-content/uploads/2022/11/TC-29-SME-CODAE-2019-COOPAN.pdf" TargetMode="External"/><Relationship Id="rId858" Type="http://schemas.openxmlformats.org/officeDocument/2006/relationships/hyperlink" Target="http://acervodigital.sme.prefeitura.sp.gov.br/wp-content/uploads/2023/02/TC-044-DRE-G-2019.pdf" TargetMode="External"/><Relationship Id="rId497" Type="http://schemas.openxmlformats.org/officeDocument/2006/relationships/hyperlink" Target="http://acervodigital.sme.prefeitura.sp.gov.br/wp-content/uploads/2023/04/TC187DEZ-DREPJ-2019-2.pdf" TargetMode="External"/><Relationship Id="rId620" Type="http://schemas.openxmlformats.org/officeDocument/2006/relationships/hyperlink" Target="http://acervodigital.sme.prefeitura.sp.gov.br/wp-content/uploads/2023/04/TC-2019-AG-JULHO-Aline_Silva_dos_Santos.pdf" TargetMode="External"/><Relationship Id="rId718" Type="http://schemas.openxmlformats.org/officeDocument/2006/relationships/hyperlink" Target="http://acervodigital.sme.prefeitura.sp.gov.br/wp-content/uploads/2023/01/TA-06-DRE-CL-2019.pdf" TargetMode="External"/><Relationship Id="rId925" Type="http://schemas.openxmlformats.org/officeDocument/2006/relationships/hyperlink" Target="http://acervodigital.sme.prefeitura.sp.gov.br/wp-content/uploads/2023/04/16.DRE_IP.2019.pdf" TargetMode="External"/><Relationship Id="rId357" Type="http://schemas.openxmlformats.org/officeDocument/2006/relationships/hyperlink" Target="http://acervodigital.sme.prefeitura.sp.gov.br/wp-content/uploads/2022/11/TC-65-SME-CODAE-2019-TANGARA-IMPORTADORA-E-EXPORTADORA-SA.pdf" TargetMode="External"/><Relationship Id="rId54" Type="http://schemas.openxmlformats.org/officeDocument/2006/relationships/hyperlink" Target="http://acervodigital.sme.prefeitura.sp.gov.br/wp-content/uploads/2022/11/TC-49-2019-MRS-SEGURANCA-E-VIGILANCIA-PATRIMONIAL-EIRELI-emergencial-Diego.pdf" TargetMode="External"/><Relationship Id="rId217" Type="http://schemas.openxmlformats.org/officeDocument/2006/relationships/hyperlink" Target="http://acervodigital.sme.prefeitura.sp.gov.br/wp-content/uploads/2022/11/TC-308.SME_.2019-PROFAC-EMEF-JARDIM-DAMASCENO-I.pdf" TargetMode="External"/><Relationship Id="rId564" Type="http://schemas.openxmlformats.org/officeDocument/2006/relationships/hyperlink" Target="http://acervodigital.sme.prefeitura.sp.gov.br/wp-content/uploads/2023/04/TC-08-EJ-DRE-PJ-2019.pdf" TargetMode="External"/><Relationship Id="rId771" Type="http://schemas.openxmlformats.org/officeDocument/2006/relationships/hyperlink" Target="http://acervodigital.sme.prefeitura.sp.gov.br/wp-content/uploads/2023/02/TA-08-DRE-SM-2019.pdf" TargetMode="External"/><Relationship Id="rId869" Type="http://schemas.openxmlformats.org/officeDocument/2006/relationships/hyperlink" Target="http://acervodigital.sme.prefeitura.sp.gov.br/wp-content/uploads/2023/02/TC-033-DRE-G-2019.pdf" TargetMode="External"/><Relationship Id="rId424" Type="http://schemas.openxmlformats.org/officeDocument/2006/relationships/hyperlink" Target="http://acervodigital.sme.prefeitura.sp.gov.br/wp-content/uploads/2022/11/TC-12-SME-CODAE-2019-SOLUCOES-SERVICOS-TERCEIRIZADOS-EIRELI.pdf" TargetMode="External"/><Relationship Id="rId631" Type="http://schemas.openxmlformats.org/officeDocument/2006/relationships/hyperlink" Target="http://acervodigital.sme.prefeitura.sp.gov.br/wp-content/uploads/2023/02/TC-2019-Isabella-Robic-.pdf" TargetMode="External"/><Relationship Id="rId729" Type="http://schemas.openxmlformats.org/officeDocument/2006/relationships/hyperlink" Target="http://acervodigital.sme.prefeitura.sp.gov.br/wp-content/uploads/2023/01/Roberta-de-Almeida-Silva-Interprete-2019.pdf" TargetMode="External"/><Relationship Id="rId270" Type="http://schemas.openxmlformats.org/officeDocument/2006/relationships/hyperlink" Target="http://acervodigital.sme.prefeitura.sp.gov.br/wp-content/uploads/2022/11/TC-224-2019-LUCINEIDE-Zelia.pdf" TargetMode="External"/><Relationship Id="rId936" Type="http://schemas.openxmlformats.org/officeDocument/2006/relationships/hyperlink" Target="http://acervodigital.sme.prefeitura.sp.gov.br/wp-content/uploads/2023/04/TC-06-DRE-IQ-2019.pdf" TargetMode="External"/><Relationship Id="rId65" Type="http://schemas.openxmlformats.org/officeDocument/2006/relationships/hyperlink" Target="http://acervodigital.sme.prefeitura.sp.gov.br/wp-content/uploads/2022/11/TC-05-2019-GLOBAL-SERVICOS-DE-TERCEIRIZACAO.pdf" TargetMode="External"/><Relationship Id="rId130" Type="http://schemas.openxmlformats.org/officeDocument/2006/relationships/hyperlink" Target="http://acervodigital.sme.prefeitura.sp.gov.br/wp-content/uploads/2022/11/TC-301.SME_.2019-PROJECEN-EMEF-FREI-ANTONIO.pdf" TargetMode="External"/><Relationship Id="rId368" Type="http://schemas.openxmlformats.org/officeDocument/2006/relationships/hyperlink" Target="http://acervodigital.sme.prefeitura.sp.gov.br/wp-content/uploads/2022/11/TC-42-SME-CODAE-2019-COMERCIAL-MILANO-BRASIL-LTDA.pdf" TargetMode="External"/><Relationship Id="rId575" Type="http://schemas.openxmlformats.org/officeDocument/2006/relationships/hyperlink" Target="http://acervodigital.sme.prefeitura.sp.gov.br/wp-content/uploads/2023/02/TC-2019-AG-AGUIDA-ALVES-FOLHA.pdf" TargetMode="External"/><Relationship Id="rId782" Type="http://schemas.openxmlformats.org/officeDocument/2006/relationships/hyperlink" Target="http://acervodigital.sme.prefeitura.sp.gov.br/wp-content/uploads/2023/02/TA-20.DRESA_.2019.pdf" TargetMode="External"/><Relationship Id="rId228" Type="http://schemas.openxmlformats.org/officeDocument/2006/relationships/hyperlink" Target="http://acervodigital.sme.prefeitura.sp.gov.br/wp-content/uploads/2022/11/TC-282.SME_.2019-CONSTRUMIK-EMEF-FELICIO-PAGLIUSO.pdf" TargetMode="External"/><Relationship Id="rId435" Type="http://schemas.openxmlformats.org/officeDocument/2006/relationships/hyperlink" Target="http://acervodigital.sme.prefeitura.sp.gov.br/wp-content/uploads/2022/12/TC-03-DRE-JT-2019.pdf" TargetMode="External"/><Relationship Id="rId642" Type="http://schemas.openxmlformats.org/officeDocument/2006/relationships/hyperlink" Target="http://acervodigital.sme.prefeitura.sp.gov.br/wp-content/uploads/2023/04/TC-2019-AG-SUZAN-MELISSA-GUALBERTO-STEFANI.pdf" TargetMode="External"/><Relationship Id="rId281" Type="http://schemas.openxmlformats.org/officeDocument/2006/relationships/hyperlink" Target="http://acervodigital.sme.prefeitura.sp.gov.br/wp-content/uploads/2022/11/TC-130-2019-ESTUDIO-DA-CAROCHINHA-DIEGO.pdf" TargetMode="External"/><Relationship Id="rId502" Type="http://schemas.openxmlformats.org/officeDocument/2006/relationships/hyperlink" Target="http://acervodigital.sme.prefeitura.sp.gov.br/wp-content/uploads/2023/04/TC193DEZ-DREPJ-2019.pdf" TargetMode="External"/><Relationship Id="rId947" Type="http://schemas.openxmlformats.org/officeDocument/2006/relationships/hyperlink" Target="http://acervodigital.sme.prefeitura.sp.gov.br/wp-content/uploads/2023/04/05-DRE-CL-2019.pdf" TargetMode="External"/><Relationship Id="rId76" Type="http://schemas.openxmlformats.org/officeDocument/2006/relationships/hyperlink" Target="http://acervodigital.sme.prefeitura.sp.gov.br/wp-content/uploads/2022/11/TC-86-2019-G4S-INTERATIVA-SERVICE.pdf" TargetMode="External"/><Relationship Id="rId141" Type="http://schemas.openxmlformats.org/officeDocument/2006/relationships/hyperlink" Target="http://acervodigital.sme.prefeitura.sp.gov.br/wp-content/uploads/2022/11/TC-280.SME_.2019-GFL-EMEI-LEILA-MARIA-FONTELES.pdf" TargetMode="External"/><Relationship Id="rId379" Type="http://schemas.openxmlformats.org/officeDocument/2006/relationships/hyperlink" Target="http://acervodigital.sme.prefeitura.sp.gov.br/wp-content/uploads/2022/11/TC-23-SME-CODAE-2019-LACTALIS-DO-BRASIL.pdf" TargetMode="External"/><Relationship Id="rId586" Type="http://schemas.openxmlformats.org/officeDocument/2006/relationships/hyperlink" Target="http://acervodigital.sme.prefeitura.sp.gov.br/wp-content/uploads/2023/04/TC-2019-AG-JULHO-Roseli_Tadeu_de_Souza_Cruz.pdf" TargetMode="External"/><Relationship Id="rId793" Type="http://schemas.openxmlformats.org/officeDocument/2006/relationships/hyperlink" Target="http://acervodigital.sme.prefeitura.sp.gov.br/wp-content/uploads/2023/02/TC-114-DRE-G-2019.pdf" TargetMode="External"/><Relationship Id="rId807" Type="http://schemas.openxmlformats.org/officeDocument/2006/relationships/hyperlink" Target="http://acervodigital.sme.prefeitura.sp.gov.br/wp-content/uploads/2023/02/TC-100-DRE-G-2019.pdf" TargetMode="External"/><Relationship Id="rId7" Type="http://schemas.openxmlformats.org/officeDocument/2006/relationships/hyperlink" Target="http://acervodigital.sme.prefeitura.sp.gov.br/wp-content/uploads/2022/11/TC-24-2019-G4S-INTERATIVA-SERVICE-LTDA-Diego.pdf" TargetMode="External"/><Relationship Id="rId239" Type="http://schemas.openxmlformats.org/officeDocument/2006/relationships/hyperlink" Target="http://acervodigital.sme.prefeitura.sp.gov.br/wp-content/uploads/2022/11/TC-108-2019-EDITORA-NOVA-FRONTEIRA.pdf" TargetMode="External"/><Relationship Id="rId446" Type="http://schemas.openxmlformats.org/officeDocument/2006/relationships/hyperlink" Target="http://acervodigital.sme.prefeitura.sp.gov.br/wp-content/uploads/2023/04/TC177DEZ-DREPJ-2019-2.pdf" TargetMode="External"/><Relationship Id="rId653" Type="http://schemas.openxmlformats.org/officeDocument/2006/relationships/hyperlink" Target="http://acervodigital.sme.prefeitura.sp.gov.br/wp-content/uploads/2023/02/TC-2019-AG-MAXIMILIANO-DOS-SANTOS-SACRAMENTO.pdf" TargetMode="External"/><Relationship Id="rId292" Type="http://schemas.openxmlformats.org/officeDocument/2006/relationships/hyperlink" Target="http://acervodigital.sme.prefeitura.sp.gov.br/wp-content/uploads/2022/11/TC-100-2019-FRASE-E-EFEITO-ESTUDIO-EDITORIAL-EIRELI-Simone.pdf" TargetMode="External"/><Relationship Id="rId306" Type="http://schemas.openxmlformats.org/officeDocument/2006/relationships/hyperlink" Target="http://acervodigital.sme.prefeitura.sp.gov.br/wp-content/uploads/2022/11/TC-208-2019-MAQMOVEIS-Vanessa.pdf" TargetMode="External"/><Relationship Id="rId860" Type="http://schemas.openxmlformats.org/officeDocument/2006/relationships/hyperlink" Target="http://acervodigital.sme.prefeitura.sp.gov.br/wp-content/uploads/2023/02/TC-042-DRE-G-2019.pdf" TargetMode="External"/><Relationship Id="rId87" Type="http://schemas.openxmlformats.org/officeDocument/2006/relationships/hyperlink" Target="http://acervodigital.sme.prefeitura.sp.gov.br/wp-content/uploads/2022/11/TC-76-2019-LUME-SERVICOS-GERAIS-LTDA.pdf" TargetMode="External"/><Relationship Id="rId513" Type="http://schemas.openxmlformats.org/officeDocument/2006/relationships/hyperlink" Target="http://acervodigital.sme.prefeitura.sp.gov.br/wp-content/uploads/2023/04/TC-06-EJ-DRE-PJ-2019.pdf" TargetMode="External"/><Relationship Id="rId597" Type="http://schemas.openxmlformats.org/officeDocument/2006/relationships/hyperlink" Target="http://acervodigital.sme.prefeitura.sp.gov.br/wp-content/uploads/2023/04/TC-2019-AG-JULHO-Margarida_Teixeira_de_Moura.pdf" TargetMode="External"/><Relationship Id="rId720" Type="http://schemas.openxmlformats.org/officeDocument/2006/relationships/hyperlink" Target="http://acervodigital.sme.prefeitura.sp.gov.br/wp-content/uploads/2023/01/TA-01-DRE-CL-2019_merged-17.pdf" TargetMode="External"/><Relationship Id="rId818" Type="http://schemas.openxmlformats.org/officeDocument/2006/relationships/hyperlink" Target="http://acervodigital.sme.prefeitura.sp.gov.br/wp-content/uploads/2023/02/TC-086-DRE-G-2019.pdf" TargetMode="External"/><Relationship Id="rId152" Type="http://schemas.openxmlformats.org/officeDocument/2006/relationships/hyperlink" Target="http://acervodigital.sme.prefeitura.sp.gov.br/wp-content/uploads/2022/11/TC-300.SME_.2019-GFL-EMEI-SYLVIA-VARONI.pdf" TargetMode="External"/><Relationship Id="rId457" Type="http://schemas.openxmlformats.org/officeDocument/2006/relationships/hyperlink" Target="http://acervodigital.sme.prefeitura.sp.gov.br/wp-content/uploads/2023/04/TC166DEZ-DREPJ-2019-2.pdf" TargetMode="External"/><Relationship Id="rId664" Type="http://schemas.openxmlformats.org/officeDocument/2006/relationships/hyperlink" Target="http://acervodigital.sme.prefeitura.sp.gov.br/wp-content/uploads/2023/04/TC-2019-AG-ELISANGELA-ROSA-BONFIM.pdf" TargetMode="External"/><Relationship Id="rId871" Type="http://schemas.openxmlformats.org/officeDocument/2006/relationships/hyperlink" Target="http://acervodigital.sme.prefeitura.sp.gov.br/wp-content/uploads/2023/02/TC-031-DRE-G-2019.pdf" TargetMode="External"/><Relationship Id="rId14" Type="http://schemas.openxmlformats.org/officeDocument/2006/relationships/hyperlink" Target="http://acervodigital.sme.prefeitura.sp.gov.br/wp-content/uploads/2022/11/TC-19-2019-TB-SERVICOS-TRANSPORTE-LIMPEZA-GERENCIAMENTO-E-RECURSOS-HUMANOS-S.A.-Marisa.pdf" TargetMode="External"/><Relationship Id="rId317" Type="http://schemas.openxmlformats.org/officeDocument/2006/relationships/hyperlink" Target="http://acervodigital.sme.prefeitura.sp.gov.br/wp-content/uploads/2022/11/TC-154_2019-HIGIENIX-emergencial-DIEGO.pdf" TargetMode="External"/><Relationship Id="rId524" Type="http://schemas.openxmlformats.org/officeDocument/2006/relationships/hyperlink" Target="http://acervodigital.sme.prefeitura.sp.gov.br/wp-content/uploads/2023/04/TC-32-RC-JL-DRE-PJ-2019.pdf" TargetMode="External"/><Relationship Id="rId731" Type="http://schemas.openxmlformats.org/officeDocument/2006/relationships/hyperlink" Target="http://acervodigital.sme.prefeitura.sp.gov.br/wp-content/uploads/2023/01/Soraya-Machado-Turqui-Interprete-2019.pdf" TargetMode="External"/><Relationship Id="rId98" Type="http://schemas.openxmlformats.org/officeDocument/2006/relationships/hyperlink" Target="http://acervodigital.sme.prefeitura.sp.gov.br/wp-content/uploads/2022/11/TC-264.SME_.2019-FP-EMEF-DONA-ANGELINA-MAFFEI.pdf" TargetMode="External"/><Relationship Id="rId163" Type="http://schemas.openxmlformats.org/officeDocument/2006/relationships/hyperlink" Target="http://acervodigital.sme.prefeitura.sp.gov.br/wp-content/uploads/2022/11/TC-194.SME_.2019-CODIGO-EMEI-GUILHERME-RUDGE.pdf" TargetMode="External"/><Relationship Id="rId370" Type="http://schemas.openxmlformats.org/officeDocument/2006/relationships/hyperlink" Target="http://acervodigital.sme.prefeitura.sp.gov.br/wp-content/uploads/2022/11/TC-64-SME-CODAE-2019-GRANFOOD-ALIMENTOS-EIRELI-ME.pdf" TargetMode="External"/><Relationship Id="rId829" Type="http://schemas.openxmlformats.org/officeDocument/2006/relationships/hyperlink" Target="http://acervodigital.sme.prefeitura.sp.gov.br/wp-content/uploads/2023/02/TC-073-DRE-G-2019.pdf" TargetMode="External"/><Relationship Id="rId230" Type="http://schemas.openxmlformats.org/officeDocument/2006/relationships/hyperlink" Target="http://acervodigital.sme.prefeitura.sp.gov.br/wp-content/uploads/2022/11/TC-283.SME_.2019-S-FIGUEIREDO-CEI-VILA-CHUCA.pdf" TargetMode="External"/><Relationship Id="rId468" Type="http://schemas.openxmlformats.org/officeDocument/2006/relationships/hyperlink" Target="http://acervodigital.sme.prefeitura.sp.gov.br/wp-content/uploads/2023/04/TC155DEZ-DREPJ-2019-2.pdf" TargetMode="External"/><Relationship Id="rId675" Type="http://schemas.openxmlformats.org/officeDocument/2006/relationships/hyperlink" Target="http://acervodigital.sme.prefeitura.sp.gov.br/wp-content/uploads/2023/02/TC-09-DRE-BT-2019.pdf" TargetMode="External"/><Relationship Id="rId882" Type="http://schemas.openxmlformats.org/officeDocument/2006/relationships/hyperlink" Target="http://acervodigital.sme.prefeitura.sp.gov.br/wp-content/uploads/2023/02/TC-004-DREG-2019_.pdf" TargetMode="External"/><Relationship Id="rId25" Type="http://schemas.openxmlformats.org/officeDocument/2006/relationships/hyperlink" Target="http://acervodigital.sme.prefeitura.sp.gov.br/wp-content/uploads/2022/11/TC-152-2019-ALSA-FORT.pdf" TargetMode="External"/><Relationship Id="rId328" Type="http://schemas.openxmlformats.org/officeDocument/2006/relationships/hyperlink" Target="http://acervodigital.sme.prefeitura.sp.gov.br/wp-content/uploads/2022/11/TC-173-2019-EDIGRAFICA-Vanessa.pdf" TargetMode="External"/><Relationship Id="rId535" Type="http://schemas.openxmlformats.org/officeDocument/2006/relationships/hyperlink" Target="http://acervodigital.sme.prefeitura.sp.gov.br/wp-content/uploads/2023/04/TC-111-DEZ-DRE-PJ-2019.pdf" TargetMode="External"/><Relationship Id="rId742" Type="http://schemas.openxmlformats.org/officeDocument/2006/relationships/hyperlink" Target="http://acervodigital.sme.prefeitura.sp.gov.br/wp-content/uploads/2023/01/TC-01-DRE-IP-2019-1.pdf" TargetMode="External"/><Relationship Id="rId174" Type="http://schemas.openxmlformats.org/officeDocument/2006/relationships/hyperlink" Target="http://acervodigital.sme.prefeitura.sp.gov.br/wp-content/uploads/2022/11/TC-327.SME_.2019-S-FIGUEIREDO-EMEF-RIVADAVIA-MARQUES-JR.pdf" TargetMode="External"/><Relationship Id="rId381" Type="http://schemas.openxmlformats.org/officeDocument/2006/relationships/hyperlink" Target="http://acervodigital.sme.prefeitura.sp.gov.br/wp-content/uploads/2022/11/TC-71-SME-CODAE-2019-ML-GESTAO-E-SERVICOS-LTDA-EPP.pdf" TargetMode="External"/><Relationship Id="rId602" Type="http://schemas.openxmlformats.org/officeDocument/2006/relationships/hyperlink" Target="http://acervodigital.sme.prefeitura.sp.gov.br/wp-content/uploads/2023/04/TC-2019-AG-JULHO-Katia_Nascmiento_dos_Santos.pdf" TargetMode="External"/><Relationship Id="rId241" Type="http://schemas.openxmlformats.org/officeDocument/2006/relationships/hyperlink" Target="http://acervodigital.sme.prefeitura.sp.gov.br/wp-content/uploads/2022/11/TC-102-2019-FLORESCER.pdf" TargetMode="External"/><Relationship Id="rId479" Type="http://schemas.openxmlformats.org/officeDocument/2006/relationships/hyperlink" Target="http://acervodigital.sme.prefeitura.sp.gov.br/wp-content/uploads/2022/12/TC143DEZ-DREPJ-2019.pdf" TargetMode="External"/><Relationship Id="rId686" Type="http://schemas.openxmlformats.org/officeDocument/2006/relationships/hyperlink" Target="http://acervodigital.sme.prefeitura.sp.gov.br/wp-content/uploads/2022/12/TC-001-DREG-2018-TA-006-DREG-2019.pdf" TargetMode="External"/><Relationship Id="rId893" Type="http://schemas.openxmlformats.org/officeDocument/2006/relationships/hyperlink" Target="http://acervodigital.sme.prefeitura.sp.gov.br/wp-content/uploads/2023/02/TC-125-DRE-G-2019.pdf" TargetMode="External"/><Relationship Id="rId907" Type="http://schemas.openxmlformats.org/officeDocument/2006/relationships/hyperlink" Target="http://acervodigital.sme.prefeitura.sp.gov.br/wp-content/uploads/2023/02/TC-07-DRE-IP-2019.pdf" TargetMode="External"/><Relationship Id="rId36" Type="http://schemas.openxmlformats.org/officeDocument/2006/relationships/hyperlink" Target="http://acervodigital.sme.prefeitura.sp.gov.br/wp-content/uploads/2022/11/TC-28-2019-ASSERVO-MULTISSERVICOS-LTDA-Marisa.pdf" TargetMode="External"/><Relationship Id="rId339" Type="http://schemas.openxmlformats.org/officeDocument/2006/relationships/hyperlink" Target="http://acervodigital.sme.prefeitura.sp.gov.br/wp-content/uploads/2022/11/TC-69-SME-CODAE-2019-OURO-PRETO-ALIMENTOS-COMERCIO-LTDA.pdf" TargetMode="External"/><Relationship Id="rId546" Type="http://schemas.openxmlformats.org/officeDocument/2006/relationships/hyperlink" Target="http://acervodigital.sme.prefeitura.sp.gov.br/wp-content/uploads/2023/04/TC-131-DEZ-DRE-PJ-2019-2.pdf" TargetMode="External"/><Relationship Id="rId753" Type="http://schemas.openxmlformats.org/officeDocument/2006/relationships/hyperlink" Target="http://acervodigital.sme.prefeitura.sp.gov.br/wp-content/uploads/2023/02/TC-02-DRE-IQ-2019.pdf" TargetMode="External"/><Relationship Id="rId101" Type="http://schemas.openxmlformats.org/officeDocument/2006/relationships/hyperlink" Target="http://acervodigital.sme.prefeitura.sp.gov.br/wp-content/uploads/2022/11/TC-53-2019-FHB-emergencial-Diego.pdf" TargetMode="External"/><Relationship Id="rId185" Type="http://schemas.openxmlformats.org/officeDocument/2006/relationships/hyperlink" Target="http://acervodigital.sme.prefeitura.sp.gov.br/wp-content/uploads/2022/11/TC-193.SME_.2019-CODIGO-EMEF-CEU-MARIA-APARECIDA.pdf" TargetMode="External"/><Relationship Id="rId406" Type="http://schemas.openxmlformats.org/officeDocument/2006/relationships/hyperlink" Target="http://acervodigital.sme.prefeitura.sp.gov.br/wp-content/uploads/2022/11/TC-52-SME-CODAE-2019-COOBAM.pdf" TargetMode="External"/><Relationship Id="rId392" Type="http://schemas.openxmlformats.org/officeDocument/2006/relationships/hyperlink" Target="http://acervodigital.sme.prefeitura.sp.gov.br/wp-content/uploads/2022/11/TC-60-SME-CODAE-2019-BASE-SISTEMA-SERVICOS-DE-ADMINISTRACAO-E-COMERCIO-EIRELI.pdf" TargetMode="External"/><Relationship Id="rId613" Type="http://schemas.openxmlformats.org/officeDocument/2006/relationships/hyperlink" Target="http://acervodigital.sme.prefeitura.sp.gov.br/wp-content/uploads/2023/04/TC-2019-AG-JULHO-Debora_Guimaraes_Diniz.pdf" TargetMode="External"/><Relationship Id="rId697" Type="http://schemas.openxmlformats.org/officeDocument/2006/relationships/hyperlink" Target="http://acervodigital.sme.prefeitura.sp.gov.br/wp-content/uploads/2022/12/TA-05-DRE-JT-2019.pdf" TargetMode="External"/><Relationship Id="rId820" Type="http://schemas.openxmlformats.org/officeDocument/2006/relationships/hyperlink" Target="http://acervodigital.sme.prefeitura.sp.gov.br/wp-content/uploads/2023/02/TC-084-DRE-G-2019.pdf" TargetMode="External"/><Relationship Id="rId918" Type="http://schemas.openxmlformats.org/officeDocument/2006/relationships/hyperlink" Target="http://acervodigital.sme.prefeitura.sp.gov.br/wp-content/uploads/2023/02/TC-Oficineiro-DRE-IP-2019-03.pdf" TargetMode="External"/><Relationship Id="rId252" Type="http://schemas.openxmlformats.org/officeDocument/2006/relationships/hyperlink" Target="http://acervodigital.sme.prefeitura.sp.gov.br/wp-content/uploads/2022/11/TC-142-2019-ESPECIALY-TERCEIRIZACAO-&#8211;-EIRELI.pdf" TargetMode="External"/><Relationship Id="rId47" Type="http://schemas.openxmlformats.org/officeDocument/2006/relationships/hyperlink" Target="http://acervodigital.sme.prefeitura.sp.gov.br/wp-content/uploads/2022/11/TC-79-2019-EPS-EMPRESA-PAULISTA-DE-SERVICOS-S.A-Jacqueline.pdf" TargetMode="External"/><Relationship Id="rId112" Type="http://schemas.openxmlformats.org/officeDocument/2006/relationships/hyperlink" Target="http://acervodigital.sme.prefeitura.sp.gov.br/wp-content/uploads/2022/11/TC-251.SME_.2019-ARUA-CEI-CEU-MENINOS.pdf" TargetMode="External"/><Relationship Id="rId557" Type="http://schemas.openxmlformats.org/officeDocument/2006/relationships/hyperlink" Target="http://acervodigital.sme.prefeitura.sp.gov.br/wp-content/uploads/2022/12/TC-03-DRE-PJ-2019.pdf" TargetMode="External"/><Relationship Id="rId764" Type="http://schemas.openxmlformats.org/officeDocument/2006/relationships/hyperlink" Target="http://acervodigital.sme.prefeitura.sp.gov.br/wp-content/uploads/2023/02/TA-02-DRE-SM-2019.pdf" TargetMode="External"/><Relationship Id="rId196" Type="http://schemas.openxmlformats.org/officeDocument/2006/relationships/hyperlink" Target="http://acervodigital.sme.prefeitura.sp.gov.br/wp-content/uploads/2022/11/TC-242.SME_.2019-MAS-EMEI-JOSE-DE-ALENCAR.pdf" TargetMode="External"/><Relationship Id="rId417" Type="http://schemas.openxmlformats.org/officeDocument/2006/relationships/hyperlink" Target="http://acervodigital.sme.prefeitura.sp.gov.br/wp-content/uploads/2022/11/TC-76-SME-CODAE-2019-TERRAO-COMERCIO-E-REPRESENTACOES-EIRELI.pdf" TargetMode="External"/><Relationship Id="rId624" Type="http://schemas.openxmlformats.org/officeDocument/2006/relationships/hyperlink" Target="http://acervodigital.sme.prefeitura.sp.gov.br/wp-content/uploads/2023/04/TC-2019-AG-JULHO-Alexandre_Leme_Bispo_de_Jesus.pdf" TargetMode="External"/><Relationship Id="rId831" Type="http://schemas.openxmlformats.org/officeDocument/2006/relationships/hyperlink" Target="http://acervodigital.sme.prefeitura.sp.gov.br/wp-content/uploads/2023/02/TC-071-DRE-G-2019.pdf" TargetMode="External"/><Relationship Id="rId263" Type="http://schemas.openxmlformats.org/officeDocument/2006/relationships/hyperlink" Target="http://acervodigital.sme.prefeitura.sp.gov.br/wp-content/uploads/2022/11/TC-256-2019-INDUSTRIA-LACHI-aquisicao-de-mobiliario-escolar.pdf" TargetMode="External"/><Relationship Id="rId470" Type="http://schemas.openxmlformats.org/officeDocument/2006/relationships/hyperlink" Target="http://acervodigital.sme.prefeitura.sp.gov.br/wp-content/uploads/2023/04/TC153DEZ-DREPJ-2019-2.pdf" TargetMode="External"/><Relationship Id="rId929" Type="http://schemas.openxmlformats.org/officeDocument/2006/relationships/hyperlink" Target="http://acervodigital.sme.prefeitura.sp.gov.br/wp-content/uploads/2023/04/137-DRE-G-2019.pdf" TargetMode="External"/><Relationship Id="rId58" Type="http://schemas.openxmlformats.org/officeDocument/2006/relationships/hyperlink" Target="http://acervodigital.sme.prefeitura.sp.gov.br/wp-content/uploads/2022/11/TC-39-2019-WHITENESS-CONSULTORIA-E-SERVICOS-LTDA-Vanessa.pdf" TargetMode="External"/><Relationship Id="rId123" Type="http://schemas.openxmlformats.org/officeDocument/2006/relationships/hyperlink" Target="http://acervodigital.sme.prefeitura.sp.gov.br/wp-content/uploads/2022/11/tc-260.SME_.2019-PROJECEN-CEI-VER-FRANCISCO-MARCONDES.pdf" TargetMode="External"/><Relationship Id="rId330" Type="http://schemas.openxmlformats.org/officeDocument/2006/relationships/hyperlink" Target="http://acervodigital.sme.prefeitura.sp.gov.br/wp-content/uploads/2022/11/TC-14-2019-FEIRA-LIVRO-COMERCIO-LTDA.pdf" TargetMode="External"/><Relationship Id="rId568" Type="http://schemas.openxmlformats.org/officeDocument/2006/relationships/hyperlink" Target="http://acervodigital.sme.prefeitura.sp.gov.br/wp-content/uploads/2022/12/TC-15.DRESA_.2019-1.pdf" TargetMode="External"/><Relationship Id="rId775" Type="http://schemas.openxmlformats.org/officeDocument/2006/relationships/hyperlink" Target="http://acervodigital.sme.prefeitura.sp.gov.br/wp-content/uploads/2023/02/TA-01-DRE-IP-2019.pdf" TargetMode="External"/><Relationship Id="rId428" Type="http://schemas.openxmlformats.org/officeDocument/2006/relationships/hyperlink" Target="http://acervodigital.sme.prefeitura.sp.gov.br/wp-content/uploads/2022/12/TC-n.o-05_DRE-MP_2019_CORCOVADO.pdf" TargetMode="External"/><Relationship Id="rId635" Type="http://schemas.openxmlformats.org/officeDocument/2006/relationships/hyperlink" Target="http://acervodigital.sme.prefeitura.sp.gov.br/wp-content/uploads/2023/04/TC-2019-COORD-PRISCILA-GONZALES-1.pdf" TargetMode="External"/><Relationship Id="rId842" Type="http://schemas.openxmlformats.org/officeDocument/2006/relationships/hyperlink" Target="http://acervodigital.sme.prefeitura.sp.gov.br/wp-content/uploads/2023/02/TC-060-DRE-G-2019.pdf" TargetMode="External"/><Relationship Id="rId274" Type="http://schemas.openxmlformats.org/officeDocument/2006/relationships/hyperlink" Target="http://acervodigital.sme.prefeitura.sp.gov.br/wp-content/uploads/2022/11/TC-107-2019-SDS-EDITORA-DE-LIVROS-LTDA-Simone.pdf" TargetMode="External"/><Relationship Id="rId481" Type="http://schemas.openxmlformats.org/officeDocument/2006/relationships/hyperlink" Target="http://acervodigital.sme.prefeitura.sp.gov.br/wp-content/uploads/2023/04/TC141DEZ-DREPJ-2019-2.pdf" TargetMode="External"/><Relationship Id="rId702" Type="http://schemas.openxmlformats.org/officeDocument/2006/relationships/hyperlink" Target="http://acervodigital.sme.prefeitura.sp.gov.br/wp-content/uploads/2022/12/TA-16-DRE-JT-2019.pdf" TargetMode="External"/><Relationship Id="rId69" Type="http://schemas.openxmlformats.org/officeDocument/2006/relationships/hyperlink" Target="http://acervodigital.sme.prefeitura.sp.gov.br/wp-content/uploads/2022/11/TC-336-2019-DELL.pdf" TargetMode="External"/><Relationship Id="rId134" Type="http://schemas.openxmlformats.org/officeDocument/2006/relationships/hyperlink" Target="../../8195901/Downloads/v" TargetMode="External"/><Relationship Id="rId579" Type="http://schemas.openxmlformats.org/officeDocument/2006/relationships/hyperlink" Target="http://acervodigital.sme.prefeitura.sp.gov.br/wp-content/uploads/2023/04/TC-2019-COORD-JULHO-Maria_Nazare_de_Jesu-1.pdf" TargetMode="External"/><Relationship Id="rId786" Type="http://schemas.openxmlformats.org/officeDocument/2006/relationships/hyperlink" Target="http://acervodigital.sme.prefeitura.sp.gov.br/wp-content/uploads/2023/02/TC-010-DRE-PE-2019.pdf" TargetMode="External"/><Relationship Id="rId341" Type="http://schemas.openxmlformats.org/officeDocument/2006/relationships/hyperlink" Target="http://acervodigital.sme.prefeitura.sp.gov.br/wp-content/uploads/2022/11/TC-18-SME-CODAE-2019-COOPAFASB.pdf" TargetMode="External"/><Relationship Id="rId439" Type="http://schemas.openxmlformats.org/officeDocument/2006/relationships/hyperlink" Target="http://acervodigital.sme.prefeitura.sp.gov.br/wp-content/uploads/2022/12/TC-11-DRE-JT-2019.pdf" TargetMode="External"/><Relationship Id="rId646" Type="http://schemas.openxmlformats.org/officeDocument/2006/relationships/hyperlink" Target="http://acervodigital.sme.prefeitura.sp.gov.br/wp-content/uploads/2023/04/TC-2019-AG-RENATA-MARIA-RESENDE-CHAGAS.pdf" TargetMode="External"/><Relationship Id="rId201" Type="http://schemas.openxmlformats.org/officeDocument/2006/relationships/hyperlink" Target="http://acervodigital.sme.prefeitura.sp.gov.br/wp-content/uploads/2022/11/TC-125-2019-CORTEZ-EDITORA-E-LIVRARIA-Simone.pdf" TargetMode="External"/><Relationship Id="rId285" Type="http://schemas.openxmlformats.org/officeDocument/2006/relationships/hyperlink" Target="http://acervodigital.sme.prefeitura.sp.gov.br/wp-content/uploads/2022/11/TC-145-2019-DISTRIBUIDORA-RECORD.pdf" TargetMode="External"/><Relationship Id="rId506" Type="http://schemas.openxmlformats.org/officeDocument/2006/relationships/hyperlink" Target="http://acervodigital.sme.prefeitura.sp.gov.br/wp-content/uploads/2023/04/TC-01-DRE-PJ-2019.pdf" TargetMode="External"/><Relationship Id="rId853" Type="http://schemas.openxmlformats.org/officeDocument/2006/relationships/hyperlink" Target="http://acervodigital.sme.prefeitura.sp.gov.br/wp-content/uploads/2023/02/TC-049-DRE-G-2019.pdf" TargetMode="External"/><Relationship Id="rId492" Type="http://schemas.openxmlformats.org/officeDocument/2006/relationships/hyperlink" Target="http://acervodigital.sme.prefeitura.sp.gov.br/wp-content/uploads/2023/04/TC180DEZ-DREPJ-2019-2.pdf" TargetMode="External"/><Relationship Id="rId713" Type="http://schemas.openxmlformats.org/officeDocument/2006/relationships/hyperlink" Target="http://acervodigital.sme.prefeitura.sp.gov.br/wp-content/uploads/2023/01/TC-12-DRE-CL-2019.pdf" TargetMode="External"/><Relationship Id="rId797" Type="http://schemas.openxmlformats.org/officeDocument/2006/relationships/hyperlink" Target="http://acervodigital.sme.prefeitura.sp.gov.br/wp-content/uploads/2023/02/TC-110-DRE-G-2019.pdf" TargetMode="External"/><Relationship Id="rId920" Type="http://schemas.openxmlformats.org/officeDocument/2006/relationships/hyperlink" Target="http://acervodigital.sme.prefeitura.sp.gov.br/wp-content/uploads/2023/04/Termo_Aditivo_022DRE_G2019_ORION.pdf" TargetMode="External"/><Relationship Id="rId145" Type="http://schemas.openxmlformats.org/officeDocument/2006/relationships/hyperlink" Target="http://acervodigital.sme.prefeitura.sp.gov.br/wp-content/uploads/2022/11/TC-234.SME_.2019-S-FIGUEIREDO-EMEF-CLAUDIO-MANOEL-DA-COSTA.pdf" TargetMode="External"/><Relationship Id="rId352" Type="http://schemas.openxmlformats.org/officeDocument/2006/relationships/hyperlink" Target="http://acervodigital.sme.prefeitura.sp.gov.br/wp-content/uploads/2022/11/TC-07-SME-CODAE-2019-COOPERATIVA-AGROPECUARIA-DOURADOS.pdf" TargetMode="External"/><Relationship Id="rId212" Type="http://schemas.openxmlformats.org/officeDocument/2006/relationships/hyperlink" Target="http://acervodigital.sme.prefeitura.sp.gov.br/wp-content/uploads/2022/11/TC-106-2019-EDITORA-ATICA-S.A.-SIMONE.pdf" TargetMode="External"/><Relationship Id="rId657" Type="http://schemas.openxmlformats.org/officeDocument/2006/relationships/hyperlink" Target="http://acervodigital.sme.prefeitura.sp.gov.br/wp-content/uploads/2023/02/TC-2019-AG-MARIA-DE-FATIMA-SILVA-MELO-SALES.pdf" TargetMode="External"/><Relationship Id="rId864" Type="http://schemas.openxmlformats.org/officeDocument/2006/relationships/hyperlink" Target="http://acervodigital.sme.prefeitura.sp.gov.br/wp-content/uploads/2023/02/TC-038-DRE-G-2019.pdf" TargetMode="External"/><Relationship Id="rId296" Type="http://schemas.openxmlformats.org/officeDocument/2006/relationships/hyperlink" Target="http://acervodigital.sme.prefeitura.sp.gov.br/wp-content/uploads/2022/11/TC-109-2019-A-PAGINA-DISTRIBUIDORA.pdf" TargetMode="External"/><Relationship Id="rId517" Type="http://schemas.openxmlformats.org/officeDocument/2006/relationships/hyperlink" Target="http://acervodigital.sme.prefeitura.sp.gov.br/wp-content/uploads/2023/04/TC-14-RC-JL-DRE-PJ-2019.pdf" TargetMode="External"/><Relationship Id="rId724" Type="http://schemas.openxmlformats.org/officeDocument/2006/relationships/hyperlink" Target="http://acervodigital.sme.prefeitura.sp.gov.br/wp-content/uploads/2023/01/TA-11-DRE-CL-2019.pdf" TargetMode="External"/><Relationship Id="rId931" Type="http://schemas.openxmlformats.org/officeDocument/2006/relationships/hyperlink" Target="http://acervodigital.sme.prefeitura.sp.gov.br/wp-content/uploads/2023/04/DRE-FB-2019-ANDRE.pdf" TargetMode="External"/><Relationship Id="rId60" Type="http://schemas.openxmlformats.org/officeDocument/2006/relationships/hyperlink" Target="http://acervodigital.sme.prefeitura.sp.gov.br/wp-content/uploads/2022/11/TC-62-2019-ARCOLIMP-emergencial-Ana-Carolina.pdf" TargetMode="External"/><Relationship Id="rId156" Type="http://schemas.openxmlformats.org/officeDocument/2006/relationships/hyperlink" Target="http://acervodigital.sme.prefeitura.sp.gov.br/wp-content/uploads/2022/11/TC-289.SME_.2019-GFL-EMEF-JANUARIO-MANTELLI.pdf" TargetMode="External"/><Relationship Id="rId363" Type="http://schemas.openxmlformats.org/officeDocument/2006/relationships/hyperlink" Target="http://acervodigital.sme.prefeitura.sp.gov.br/wp-content/uploads/2022/11/TC-77-SME-CODAE-2019-PREDILECTA-ALIMENTOS-LTDA.pdf" TargetMode="External"/><Relationship Id="rId570" Type="http://schemas.openxmlformats.org/officeDocument/2006/relationships/hyperlink" Target="http://acervodigital.sme.prefeitura.sp.gov.br/wp-content/uploads/2023/04/TC-2019-AG-CRISTIANE-FARIAS-PEREIRA.pdf" TargetMode="External"/><Relationship Id="rId223" Type="http://schemas.openxmlformats.org/officeDocument/2006/relationships/hyperlink" Target="http://acervodigital.sme.prefeitura.sp.gov.br/wp-content/uploads/2022/11/TC-201-2019-ARUA-emef-brig-faria-lima.pdf" TargetMode="External"/><Relationship Id="rId430" Type="http://schemas.openxmlformats.org/officeDocument/2006/relationships/hyperlink" Target="http://acervodigital.sme.prefeitura.sp.gov.br/wp-content/uploads/2022/12/TC-n.o-03_DRE-MP_2019_TMS-Purificadores-2.pdf" TargetMode="External"/><Relationship Id="rId668" Type="http://schemas.openxmlformats.org/officeDocument/2006/relationships/hyperlink" Target="http://acervodigital.sme.prefeitura.sp.gov.br/wp-content/uploads/2023/02/TC-2019-AG-EDIVANIA-TEIXEIRA-DE-OLIVEIRA.pdf" TargetMode="External"/><Relationship Id="rId875" Type="http://schemas.openxmlformats.org/officeDocument/2006/relationships/hyperlink" Target="http://acervodigital.sme.prefeitura.sp.gov.br/wp-content/uploads/2023/02/TC-026-DREG-2019.pdf" TargetMode="External"/><Relationship Id="rId18" Type="http://schemas.openxmlformats.org/officeDocument/2006/relationships/hyperlink" Target="http://acervodigital.sme.prefeitura.sp.gov.br/wp-content/uploads/2022/11/TC-198-2019-CONSTRUMIK-COMERCIO-EMEF-JUSCELINO-KUBITSCHEK-DE-OLIVEIRA.pdf" TargetMode="External"/><Relationship Id="rId528" Type="http://schemas.openxmlformats.org/officeDocument/2006/relationships/hyperlink" Target="http://acervodigital.sme.prefeitura.sp.gov.br/wp-content/uploads/2023/04/TC-103-DEZ-DRE-PJ-2019.pdf" TargetMode="External"/><Relationship Id="rId735" Type="http://schemas.openxmlformats.org/officeDocument/2006/relationships/hyperlink" Target="http://acervodigital.sme.prefeitura.sp.gov.br/wp-content/uploads/2023/04/TC-07-DRE-FB-2017-TA-03-DRE-FB-2019-Waldyr-de-Souza-Lopes-1.pdf" TargetMode="External"/><Relationship Id="rId942" Type="http://schemas.openxmlformats.org/officeDocument/2006/relationships/hyperlink" Target="http://acervodigital.sme.prefeitura.sp.gov.br/wp-content/uploads/2023/04/029-DRE-G-2019.pdf" TargetMode="External"/><Relationship Id="rId167" Type="http://schemas.openxmlformats.org/officeDocument/2006/relationships/hyperlink" Target="http://acervodigital.sme.prefeitura.sp.gov.br/wp-content/uploads/2022/11/TC-271.SME_.2019-CODIGO-EMEF-CLEOMENES-CAMPOS.pdf" TargetMode="External"/><Relationship Id="rId374" Type="http://schemas.openxmlformats.org/officeDocument/2006/relationships/hyperlink" Target="http://acervodigital.sme.prefeitura.sp.gov.br/wp-content/uploads/2022/11/TC-78-SME-CODAE-2019-G-NOVA-COMERCIO-DE-PRODUTOS-ALIMENTICIOS-EIRELI-&#8211;-ME.pdf" TargetMode="External"/><Relationship Id="rId581" Type="http://schemas.openxmlformats.org/officeDocument/2006/relationships/hyperlink" Target="http://acervodigital.sme.prefeitura.sp.gov.br/wp-content/uploads/2023/04/TC-2019-AG-JULHO-Wellington_Rafael_Luis_da_Silva.pdf" TargetMode="External"/><Relationship Id="rId71" Type="http://schemas.openxmlformats.org/officeDocument/2006/relationships/hyperlink" Target="http://acervodigital.sme.prefeitura.sp.gov.br/wp-content/uploads/2022/11/TC-157-2019-EBSL-carro-DIEGO.pdf" TargetMode="External"/><Relationship Id="rId234" Type="http://schemas.openxmlformats.org/officeDocument/2006/relationships/hyperlink" Target="http://acervodigital.sme.prefeitura.sp.gov.br/wp-content/uploads/2022/11/TC-222.sme_.2019-MAS-emei-helena-lopes.pdf" TargetMode="External"/><Relationship Id="rId679" Type="http://schemas.openxmlformats.org/officeDocument/2006/relationships/hyperlink" Target="http://acervodigital.sme.prefeitura.sp.gov.br/wp-content/uploads/2023/02/TC-2019-AG-CARINA-BATISTA-BOICAS-ROZ-1.pdf" TargetMode="External"/><Relationship Id="rId802" Type="http://schemas.openxmlformats.org/officeDocument/2006/relationships/hyperlink" Target="http://acervodigital.sme.prefeitura.sp.gov.br/wp-content/uploads/2023/02/TC-104-A-DRE-G-2019.pdf" TargetMode="External"/><Relationship Id="rId886" Type="http://schemas.openxmlformats.org/officeDocument/2006/relationships/hyperlink" Target="http://acervodigital.sme.prefeitura.sp.gov.br/wp-content/uploads/2023/02/TC-134-DRE-G-2019.pdf" TargetMode="External"/><Relationship Id="rId2" Type="http://schemas.openxmlformats.org/officeDocument/2006/relationships/hyperlink" Target="http://acervodigital.sme.prefeitura.sp.gov.br/wp-content/uploads/2022/11/TC-162-2019-TB-SERVICOS-pregao-27.SME_.2018.pdf" TargetMode="External"/><Relationship Id="rId29" Type="http://schemas.openxmlformats.org/officeDocument/2006/relationships/hyperlink" Target="http://acervodigital.sme.prefeitura.sp.gov.br/wp-content/uploads/2022/11/TC-31-2019-GRAMAPLAN-COMERCIO-E-SERVICOS-LTDA.pdf" TargetMode="External"/><Relationship Id="rId441" Type="http://schemas.openxmlformats.org/officeDocument/2006/relationships/hyperlink" Target="http://acervodigital.sme.prefeitura.sp.gov.br/wp-content/uploads/2022/12/TC-09-DRE-JT-2019.pdf" TargetMode="External"/><Relationship Id="rId539" Type="http://schemas.openxmlformats.org/officeDocument/2006/relationships/hyperlink" Target="http://acervodigital.sme.prefeitura.sp.gov.br/wp-content/uploads/2023/04/TC-118-DEZ-DRE-PJ-2019-2.pdf" TargetMode="External"/><Relationship Id="rId746" Type="http://schemas.openxmlformats.org/officeDocument/2006/relationships/hyperlink" Target="http://acervodigital.sme.prefeitura.sp.gov.br/wp-content/uploads/2023/02/TA-02-DRE-IQ-2019.pdf" TargetMode="External"/><Relationship Id="rId178" Type="http://schemas.openxmlformats.org/officeDocument/2006/relationships/hyperlink" Target="http://acervodigital.sme.prefeitura.sp.gov.br/wp-content/uploads/2022/11/TC-195.SME_.2019-CODIGO-CEI-DANIELE-MONTEIRO.pdf" TargetMode="External"/><Relationship Id="rId301" Type="http://schemas.openxmlformats.org/officeDocument/2006/relationships/hyperlink" Target="http://acervodigital.sme.prefeitura.sp.gov.br/wp-content/uploads/2022/11/TC-151-2019-INSTITUTO-CULTURAL-ALEGRIA-LTDA-ME-Vanessa.pdf" TargetMode="External"/><Relationship Id="rId953" Type="http://schemas.openxmlformats.org/officeDocument/2006/relationships/printerSettings" Target="../printerSettings/printerSettings1.bin"/><Relationship Id="rId82" Type="http://schemas.openxmlformats.org/officeDocument/2006/relationships/hyperlink" Target="http://acervodigital.sme.prefeitura.sp.gov.br/wp-content/uploads/2022/11/TC-35-2019-PLURI-SEGURANCA-E-VIGILANCIA-LTDA-Diego.pdf" TargetMode="External"/><Relationship Id="rId385" Type="http://schemas.openxmlformats.org/officeDocument/2006/relationships/hyperlink" Target="http://acervodigital.sme.prefeitura.sp.gov.br/wp-content/uploads/2022/11/TC-68-SME-CODAE-2019-ALIMENTOS-DALLAS-INDUSTRIA-E-COMERCIO-LTDA.pdf" TargetMode="External"/><Relationship Id="rId592" Type="http://schemas.openxmlformats.org/officeDocument/2006/relationships/hyperlink" Target="http://acervodigital.sme.prefeitura.sp.gov.br/wp-content/uploads/2023/04/TC-2019-AG-JULHO-Mikaele_Dias_Amorim.pdf" TargetMode="External"/><Relationship Id="rId606" Type="http://schemas.openxmlformats.org/officeDocument/2006/relationships/hyperlink" Target="http://acervodigital.sme.prefeitura.sp.gov.br/wp-content/uploads/2023/04/TC-2019-AG-JULHO-Evanilda_Gomes_dos_Santos_Ylambos.pdf" TargetMode="External"/><Relationship Id="rId813" Type="http://schemas.openxmlformats.org/officeDocument/2006/relationships/hyperlink" Target="http://acervodigital.sme.prefeitura.sp.gov.br/wp-content/uploads/2023/02/TC-093-DRE-G-2019.pdf" TargetMode="External"/><Relationship Id="rId245" Type="http://schemas.openxmlformats.org/officeDocument/2006/relationships/hyperlink" Target="http://acervodigital.sme.prefeitura.sp.gov.br/wp-content/uploads/2022/11/TC-147-2019-JORGE-ZAHAR-EDITOR-LDTA-DIEGO.pdf" TargetMode="External"/><Relationship Id="rId452" Type="http://schemas.openxmlformats.org/officeDocument/2006/relationships/hyperlink" Target="http://acervodigital.sme.prefeitura.sp.gov.br/wp-content/uploads/2023/04/TC171DEZ-DREPJ-2019-2.pdf" TargetMode="External"/><Relationship Id="rId897" Type="http://schemas.openxmlformats.org/officeDocument/2006/relationships/hyperlink" Target="http://acervodigital.sme.prefeitura.sp.gov.br/wp-content/uploads/2023/02/TC-121-DRE-G-2019.pdf" TargetMode="External"/><Relationship Id="rId105" Type="http://schemas.openxmlformats.org/officeDocument/2006/relationships/hyperlink" Target="http://acervodigital.sme.prefeitura.sp.gov.br/wp-content/uploads/2022/11/TC-177.SME_.2019-FP-EMEFM-DERVILLE-ALLEGRETTI.pdf" TargetMode="External"/><Relationship Id="rId312" Type="http://schemas.openxmlformats.org/officeDocument/2006/relationships/hyperlink" Target="http://acervodigital.sme.prefeitura.sp.gov.br/wp-content/uploads/2022/11/TC-228-2019-OFFICE-MAX-PAULA.pdf" TargetMode="External"/><Relationship Id="rId757" Type="http://schemas.openxmlformats.org/officeDocument/2006/relationships/hyperlink" Target="http://acervodigital.sme.prefeitura.sp.gov.br/wp-content/uploads/2023/02/TC-04-DRE-SM-2019.pdf" TargetMode="External"/><Relationship Id="rId93" Type="http://schemas.openxmlformats.org/officeDocument/2006/relationships/hyperlink" Target="http://acervodigital.sme.prefeitura.sp.gov.br/wp-content/uploads/2022/11/TC-59-2019-DT-AUDIO-emergencial-Carol.pdf" TargetMode="External"/><Relationship Id="rId189" Type="http://schemas.openxmlformats.org/officeDocument/2006/relationships/hyperlink" Target="http://acervodigital.sme.prefeitura.sp.gov.br/wp-content/uploads/2022/11/TC-275.SME_.2019-CODIGO-EMEI-MARISA-RICCA.pdf" TargetMode="External"/><Relationship Id="rId396" Type="http://schemas.openxmlformats.org/officeDocument/2006/relationships/hyperlink" Target="http://acervodigital.sme.prefeitura.sp.gov.br/wp-content/uploads/2022/11/TC-EMERG-16-SME-CODAE-2019-COMERCIAL-DE-ALIMENTOS-FAMACA-EIRELI.pdf" TargetMode="External"/><Relationship Id="rId617" Type="http://schemas.openxmlformats.org/officeDocument/2006/relationships/hyperlink" Target="http://acervodigital.sme.prefeitura.sp.gov.br/wp-content/uploads/2023/04/TC-2019-AG-JULHO-Beatriz_Medeiros_Andrade.pdf" TargetMode="External"/><Relationship Id="rId824" Type="http://schemas.openxmlformats.org/officeDocument/2006/relationships/hyperlink" Target="http://acervodigital.sme.prefeitura.sp.gov.br/wp-content/uploads/2023/02/TC-078-DRE-G-2019.pdf" TargetMode="External"/><Relationship Id="rId256" Type="http://schemas.openxmlformats.org/officeDocument/2006/relationships/hyperlink" Target="http://acervodigital.sme.prefeitura.sp.gov.br/wp-content/uploads/2022/11/TC-255-2019-INDUSTRIA-LACHI-aquisicao-de-mobiliario-escolar.pdf" TargetMode="External"/><Relationship Id="rId463" Type="http://schemas.openxmlformats.org/officeDocument/2006/relationships/hyperlink" Target="http://acervodigital.sme.prefeitura.sp.gov.br/wp-content/uploads/2023/04/TC160DEZ-DREPJ-2019-2.pdf" TargetMode="External"/><Relationship Id="rId670" Type="http://schemas.openxmlformats.org/officeDocument/2006/relationships/hyperlink" Target="http://acervodigital.sme.prefeitura.sp.gov.br/wp-content/uploads/2023/02/TC-02-DRE-BT-2019.pdf" TargetMode="External"/><Relationship Id="rId116" Type="http://schemas.openxmlformats.org/officeDocument/2006/relationships/hyperlink" Target="http://acervodigital.sme.prefeitura.sp.gov.br/wp-content/uploads/2022/11/TC-191.SME_.2019-PROJECEN-CEI-VILA-CONSTANCA.pdf" TargetMode="External"/><Relationship Id="rId323" Type="http://schemas.openxmlformats.org/officeDocument/2006/relationships/hyperlink" Target="http://acervodigital.sme.prefeitura.sp.gov.br/wp-content/uploads/2022/11/TC-170_2019-SOLUCOES-Diego.pdf" TargetMode="External"/><Relationship Id="rId530" Type="http://schemas.openxmlformats.org/officeDocument/2006/relationships/hyperlink" Target="http://acervodigital.sme.prefeitura.sp.gov.br/wp-content/uploads/2023/04/TC-106-DEZ-DRE-PJ-2019.pdf" TargetMode="External"/><Relationship Id="rId768" Type="http://schemas.openxmlformats.org/officeDocument/2006/relationships/hyperlink" Target="http://acervodigital.sme.prefeitura.sp.gov.br/wp-content/uploads/2023/02/TA-10-DRE-SM-2019.pdf" TargetMode="External"/><Relationship Id="rId20" Type="http://schemas.openxmlformats.org/officeDocument/2006/relationships/hyperlink" Target="http://acervodigital.sme.prefeitura.sp.gov.br/wp-content/uploads/2022/11/TC-187-2019-S.-FIGUEIREDO-emef-des-achilles.pdf" TargetMode="External"/><Relationship Id="rId628" Type="http://schemas.openxmlformats.org/officeDocument/2006/relationships/hyperlink" Target="http://acervodigital.sme.prefeitura.sp.gov.br/wp-content/uploads/2023/02/TC-2019-AG-JULIA-INE-SAKATA-DE-OLIVEIRA.pdf" TargetMode="External"/><Relationship Id="rId835" Type="http://schemas.openxmlformats.org/officeDocument/2006/relationships/hyperlink" Target="http://acervodigital.sme.prefeitura.sp.gov.br/wp-content/uploads/2023/02/TC-067-DRE-G-2019.pdf" TargetMode="External"/><Relationship Id="rId267" Type="http://schemas.openxmlformats.org/officeDocument/2006/relationships/hyperlink" Target="http://acervodigital.sme.prefeitura.sp.gov.br/wp-content/uploads/2022/11/TC-332-2019-CANTARES-MAGAZINE-aquis.-mobil.-escolar.pdf" TargetMode="External"/><Relationship Id="rId474" Type="http://schemas.openxmlformats.org/officeDocument/2006/relationships/hyperlink" Target="http://acervodigital.sme.prefeitura.sp.gov.br/wp-content/uploads/2023/04/TC149DEZ-DREPJ-2019-2.pdf" TargetMode="External"/><Relationship Id="rId127" Type="http://schemas.openxmlformats.org/officeDocument/2006/relationships/hyperlink" Target="http://acervodigital.sme.prefeitura.sp.gov.br/wp-content/uploads/2022/11/TC-184-2019-FP-PROJETOS-emei-antonio-callado.pdf" TargetMode="External"/><Relationship Id="rId681" Type="http://schemas.openxmlformats.org/officeDocument/2006/relationships/hyperlink" Target="http://acervodigital.sme.prefeitura.sp.gov.br/wp-content/uploads/2022/12/TA-02-DRE-BT-2019.pdf" TargetMode="External"/><Relationship Id="rId779" Type="http://schemas.openxmlformats.org/officeDocument/2006/relationships/hyperlink" Target="http://acervodigital.sme.prefeitura.sp.gov.br/wp-content/uploads/2023/02/TA-06-DRE-IP-2019.pdf" TargetMode="External"/><Relationship Id="rId902" Type="http://schemas.openxmlformats.org/officeDocument/2006/relationships/hyperlink" Target="http://acervodigital.sme.prefeitura.sp.gov.br/wp-content/uploads/2023/02/TC023DREG-2019-TA033DREG2019-1.pdf" TargetMode="External"/><Relationship Id="rId31" Type="http://schemas.openxmlformats.org/officeDocument/2006/relationships/hyperlink" Target="http://acervodigital.sme.prefeitura.sp.gov.br/wp-content/uploads/2022/11/TC-135-2019-COR-LINE-SISTEMA-DE-SERVICOS-LTDA-Diego.pdf" TargetMode="External"/><Relationship Id="rId334" Type="http://schemas.openxmlformats.org/officeDocument/2006/relationships/hyperlink" Target="http://acervodigital.sme.prefeitura.sp.gov.br/wp-content/uploads/2022/11/TC-150-2019-EDITORA-FTD-PAULA.pdf" TargetMode="External"/><Relationship Id="rId541" Type="http://schemas.openxmlformats.org/officeDocument/2006/relationships/hyperlink" Target="http://acervodigital.sme.prefeitura.sp.gov.br/wp-content/uploads/2023/04/TC-125-DEZ-DRE-PJ-2019-2.pdf" TargetMode="External"/><Relationship Id="rId639" Type="http://schemas.openxmlformats.org/officeDocument/2006/relationships/hyperlink" Target="http://acervodigital.sme.prefeitura.sp.gov.br/wp-content/uploads/2023/04/TC-2019-AG-YARA-MARTINS-FERRAZ.pdf" TargetMode="External"/><Relationship Id="rId180" Type="http://schemas.openxmlformats.org/officeDocument/2006/relationships/hyperlink" Target="http://acervodigital.sme.prefeitura.sp.gov.br/wp-content/uploads/2022/11/TC-189.SME_.2019-CODIGO-EMEF-ALVARES-DE-AZEVEDO.pdf" TargetMode="External"/><Relationship Id="rId278" Type="http://schemas.openxmlformats.org/officeDocument/2006/relationships/hyperlink" Target="http://acervodigital.sme.prefeitura.sp.gov.br/wp-content/uploads/2022/11/TC-98-2019-EDELBRA-EDITORA-LTDA-Jacqueline.pdf" TargetMode="External"/><Relationship Id="rId401" Type="http://schemas.openxmlformats.org/officeDocument/2006/relationships/hyperlink" Target="http://acervodigital.sme.prefeitura.sp.gov.br/wp-content/uploads/2022/11/TC-47-SME-CODAE-2019-COOPERASOL.pdf" TargetMode="External"/><Relationship Id="rId846" Type="http://schemas.openxmlformats.org/officeDocument/2006/relationships/hyperlink" Target="http://acervodigital.sme.prefeitura.sp.gov.br/wp-content/uploads/2023/02/TC-056-DRE-G-2019.pdf" TargetMode="External"/><Relationship Id="rId485" Type="http://schemas.openxmlformats.org/officeDocument/2006/relationships/hyperlink" Target="http://acervodigital.sme.prefeitura.sp.gov.br/wp-content/uploads/2023/04/TC137DEZ-DREPJ-2019-2.pdf" TargetMode="External"/><Relationship Id="rId692" Type="http://schemas.openxmlformats.org/officeDocument/2006/relationships/hyperlink" Target="http://acervodigital.sme.prefeitura.sp.gov.br/wp-content/uploads/2022/12/TC-006-DREG-2019-037-DREG-2019-MEIRE.pdf" TargetMode="External"/><Relationship Id="rId706" Type="http://schemas.openxmlformats.org/officeDocument/2006/relationships/hyperlink" Target="http://acervodigital.sme.prefeitura.sp.gov.br/wp-content/uploads/2022/12/TA-01-DRE-PJ-2019.pdf" TargetMode="External"/><Relationship Id="rId913" Type="http://schemas.openxmlformats.org/officeDocument/2006/relationships/hyperlink" Target="http://acervodigital.sme.prefeitura.sp.gov.br/wp-content/uploads/2023/02/TC-Oficineiro-DRE-IP-2019-09.pdf" TargetMode="External"/><Relationship Id="rId42" Type="http://schemas.openxmlformats.org/officeDocument/2006/relationships/hyperlink" Target="http://acervodigital.sme.prefeitura.sp.gov.br/wp-content/uploads/2022/11/TC-216-2019-S.-FIGUEIREDO-emefm-rubens-paiva.pdf" TargetMode="External"/><Relationship Id="rId138" Type="http://schemas.openxmlformats.org/officeDocument/2006/relationships/hyperlink" Target="http://acervodigital.sme.prefeitura.sp.gov.br/wp-content/uploads/2022/11/TC-277.SME_.2019-GFL-CEI-VILA-RAMOS.pdf" TargetMode="External"/><Relationship Id="rId345" Type="http://schemas.openxmlformats.org/officeDocument/2006/relationships/hyperlink" Target="http://acervodigital.sme.prefeitura.sp.gov.br/wp-content/uploads/2022/11/TC-08-SME-CODAE-2019-COOPERATIVA-AGROINDUSTRIAL-NOVA-ALIANCA-LTDA.pdf" TargetMode="External"/><Relationship Id="rId552" Type="http://schemas.openxmlformats.org/officeDocument/2006/relationships/hyperlink" Target="http://acervodigital.sme.prefeitura.sp.gov.br/wp-content/uploads/2022/12/TC-2019_3-DRE-PJ-DIPED.pdf" TargetMode="External"/><Relationship Id="rId191" Type="http://schemas.openxmlformats.org/officeDocument/2006/relationships/hyperlink" Target="http://acervodigital.sme.prefeitura.sp.gov.br/wp-content/uploads/2022/11/TC-291.SME_.2019-PROFAC-EMEI-PARQUE-DAS-NACOES.pdf" TargetMode="External"/><Relationship Id="rId205" Type="http://schemas.openxmlformats.org/officeDocument/2006/relationships/hyperlink" Target="http://acervodigital.sme.prefeitura.sp.gov.br/wp-content/uploads/2022/11/TC-124-2019-FEIRA-LIVRO-COMERCIO-LTDA-Simone.pdf" TargetMode="External"/><Relationship Id="rId412" Type="http://schemas.openxmlformats.org/officeDocument/2006/relationships/hyperlink" Target="http://acervodigital.sme.prefeitura.sp.gov.br/wp-content/uploads/2022/11/TC-48-SME-CODAE-2019-COOPERAGUA.pdf" TargetMode="External"/><Relationship Id="rId857" Type="http://schemas.openxmlformats.org/officeDocument/2006/relationships/hyperlink" Target="http://acervodigital.sme.prefeitura.sp.gov.br/wp-content/uploads/2023/02/TC-045-DRE-G-2019.pdf" TargetMode="External"/><Relationship Id="rId289" Type="http://schemas.openxmlformats.org/officeDocument/2006/relationships/hyperlink" Target="http://acervodigital.sme.prefeitura.sp.gov.br/wp-content/uploads/2022/11/TC-339-2019-EDITORA-MEDIACAO-AQUISICAO-EXEMPLARES.pdf" TargetMode="External"/><Relationship Id="rId496" Type="http://schemas.openxmlformats.org/officeDocument/2006/relationships/hyperlink" Target="http://acervodigital.sme.prefeitura.sp.gov.br/wp-content/uploads/2023/04/TC185DEZ-DREPJ-2019-2.pdf" TargetMode="External"/><Relationship Id="rId717" Type="http://schemas.openxmlformats.org/officeDocument/2006/relationships/hyperlink" Target="http://acervodigital.sme.prefeitura.sp.gov.br/wp-content/uploads/2023/01/TC-07-DRE-CL-2019.pdf" TargetMode="External"/><Relationship Id="rId924" Type="http://schemas.openxmlformats.org/officeDocument/2006/relationships/hyperlink" Target="http://acervodigital.sme.prefeitura.sp.gov.br/wp-content/uploads/2023/04/15-DRE-IP-2019.pdf" TargetMode="External"/><Relationship Id="rId53" Type="http://schemas.openxmlformats.org/officeDocument/2006/relationships/hyperlink" Target="http://acervodigital.sme.prefeitura.sp.gov.br/wp-content/uploads/2022/11/TC-64-2019-ALTERNATIVA-SERVICOS-E-TERCEIRIZACAO-EM-GERAL-LTDA-Diego.pdf" TargetMode="External"/><Relationship Id="rId149" Type="http://schemas.openxmlformats.org/officeDocument/2006/relationships/hyperlink" Target="http://acervodigital.sme.prefeitura.sp.gov.br/wp-content/uploads/2022/11/TC-273.SME_.2019-S-FIGUEIREDO-EMEF-BRIGADEIRO-CORREIA-DE-MELLO.pdf" TargetMode="External"/><Relationship Id="rId356" Type="http://schemas.openxmlformats.org/officeDocument/2006/relationships/hyperlink" Target="http://acervodigital.sme.prefeitura.sp.gov.br/wp-content/uploads/2022/11/TC-75-SME-CODAE-2019-TANGARA-IMPORTADORA-E-EXPORTADORA-SA.pdf" TargetMode="External"/><Relationship Id="rId563" Type="http://schemas.openxmlformats.org/officeDocument/2006/relationships/hyperlink" Target="http://acervodigital.sme.prefeitura.sp.gov.br/wp-content/uploads/2023/04/TC-02-EJ-DRE-PJ-2019-3.pdf" TargetMode="External"/><Relationship Id="rId770" Type="http://schemas.openxmlformats.org/officeDocument/2006/relationships/hyperlink" Target="http://acervodigital.sme.prefeitura.sp.gov.br/wp-content/uploads/2023/02/TA-06-DRE-SM-2019.pdf" TargetMode="External"/><Relationship Id="rId216" Type="http://schemas.openxmlformats.org/officeDocument/2006/relationships/hyperlink" Target="http://acervodigital.sme.prefeitura.sp.gov.br/wp-content/uploads/2022/11/TC-230-2019-PROFAC-emef-brig-henrique-raymundo.pdf" TargetMode="External"/><Relationship Id="rId423" Type="http://schemas.openxmlformats.org/officeDocument/2006/relationships/hyperlink" Target="http://acervodigital.sme.prefeitura.sp.gov.br/wp-content/uploads/2022/11/TC-EMERG-13-SME-CODAE-2019-BASE-SISTEMA-SERVICOS-DE-ADMINISTRACAO-E-COMERCIO.pdf" TargetMode="External"/><Relationship Id="rId868" Type="http://schemas.openxmlformats.org/officeDocument/2006/relationships/hyperlink" Target="http://acervodigital.sme.prefeitura.sp.gov.br/wp-content/uploads/2023/02/TC-034-DRE-G-2019.pdf" TargetMode="External"/><Relationship Id="rId630" Type="http://schemas.openxmlformats.org/officeDocument/2006/relationships/hyperlink" Target="http://acervodigital.sme.prefeitura.sp.gov.br/wp-content/uploads/2023/02/TC-2019-Jose-Creones-.pdf" TargetMode="External"/><Relationship Id="rId728" Type="http://schemas.openxmlformats.org/officeDocument/2006/relationships/hyperlink" Target="http://acervodigital.sme.prefeitura.sp.gov.br/wp-content/uploads/2023/01/TC-04-DRE-CS-2019.pdf" TargetMode="External"/><Relationship Id="rId935" Type="http://schemas.openxmlformats.org/officeDocument/2006/relationships/hyperlink" Target="http://acervodigital.sme.prefeitura.sp.gov.br/wp-content/uploads/2023/04/DRE-PJ-2019-BRUNO.pdf" TargetMode="External"/><Relationship Id="rId64" Type="http://schemas.openxmlformats.org/officeDocument/2006/relationships/hyperlink" Target="http://acervodigital.sme.prefeitura.sp.gov.br/wp-content/uploads/2022/11/TC-33-2019-A.-TONANNI-CONSTRUCOES-E-SERVICOS-LTDA-Vanessa.pdf" TargetMode="External"/><Relationship Id="rId367" Type="http://schemas.openxmlformats.org/officeDocument/2006/relationships/hyperlink" Target="http://acervodigital.sme.prefeitura.sp.gov.br/wp-content/uploads/2022/11/TC-38-SME-CODAE-2019-MILK-VITTA-COMERCIO-E-INDUSTRIA-LTDA.pdf" TargetMode="External"/><Relationship Id="rId574" Type="http://schemas.openxmlformats.org/officeDocument/2006/relationships/hyperlink" Target="http://acervodigital.sme.prefeitura.sp.gov.br/wp-content/uploads/2023/02/TC-2019-AG-ALINE-ANGELICA-FERREIRA.pdf" TargetMode="External"/><Relationship Id="rId227" Type="http://schemas.openxmlformats.org/officeDocument/2006/relationships/hyperlink" Target="http://acervodigital.sme.prefeitura.sp.gov.br/wp-content/uploads/2022/11/TC-66-2019-CANTARES-ata-FDE-Vanessa-Dr.-Pedro.pdf" TargetMode="External"/><Relationship Id="rId781" Type="http://schemas.openxmlformats.org/officeDocument/2006/relationships/hyperlink" Target="http://acervodigital.sme.prefeitura.sp.gov.br/wp-content/uploads/2023/02/TA-04-DRE-IP-2019.pdf" TargetMode="External"/><Relationship Id="rId879" Type="http://schemas.openxmlformats.org/officeDocument/2006/relationships/hyperlink" Target="http://acervodigital.sme.prefeitura.sp.gov.br/wp-content/uploads/2023/02/TC-020-DREG-2019-ricieri.pdf" TargetMode="External"/><Relationship Id="rId434" Type="http://schemas.openxmlformats.org/officeDocument/2006/relationships/hyperlink" Target="http://acervodigital.sme.prefeitura.sp.gov.br/wp-content/uploads/2022/12/TC-04-DRE-JT-2019.pdf" TargetMode="External"/><Relationship Id="rId641" Type="http://schemas.openxmlformats.org/officeDocument/2006/relationships/hyperlink" Target="http://acervodigital.sme.prefeitura.sp.gov.br/wp-content/uploads/2023/04/TC-2019-AG-TATIANE-SILVA-SANTOS.pdf" TargetMode="External"/><Relationship Id="rId739" Type="http://schemas.openxmlformats.org/officeDocument/2006/relationships/hyperlink" Target="http://acervodigital.sme.prefeitura.sp.gov.br/wp-content/uploads/2023/01/TC-04-DRE-IP-2019-1.pdf" TargetMode="External"/><Relationship Id="rId280" Type="http://schemas.openxmlformats.org/officeDocument/2006/relationships/hyperlink" Target="http://acervodigital.sme.prefeitura.sp.gov.br/wp-content/uploads/2022/11/TC-94-2019-SCOPPIO-EDITORA-LTDA-Jacqueline.pdf" TargetMode="External"/><Relationship Id="rId501" Type="http://schemas.openxmlformats.org/officeDocument/2006/relationships/hyperlink" Target="http://acervodigital.sme.prefeitura.sp.gov.br/wp-content/uploads/2023/04/TC191DEZ-DREPJ-2019-2.pdf" TargetMode="External"/><Relationship Id="rId946" Type="http://schemas.openxmlformats.org/officeDocument/2006/relationships/hyperlink" Target="http://acervodigital.sme.prefeitura.sp.gov.br/wp-content/uploads/2023/04/Termo_de_Contrato_05_DRE_CL_2019..pdf" TargetMode="External"/><Relationship Id="rId75" Type="http://schemas.openxmlformats.org/officeDocument/2006/relationships/hyperlink" Target="http://acervodigital.sme.prefeitura.sp.gov.br/wp-content/uploads/2022/11/TC-88-2019-G4S-INTERATIVA-SERVICE-LTDA.pdf" TargetMode="External"/><Relationship Id="rId140" Type="http://schemas.openxmlformats.org/officeDocument/2006/relationships/hyperlink" Target="http://acervodigital.sme.prefeitura.sp.gov.br/wp-content/uploads/2022/11/TC-316.SME_.2019-MAS-EMEI-D-PEDRO-II.pdf" TargetMode="External"/><Relationship Id="rId378" Type="http://schemas.openxmlformats.org/officeDocument/2006/relationships/hyperlink" Target="http://acervodigital.sme.prefeitura.sp.gov.br/wp-content/uploads/2022/11/TC-35-SME-CODAE-2019-G-NOVA-COMERCIO-DE-PRODUTOS-ALIMENTICIOS-EIRELI-ME.pdf" TargetMode="External"/><Relationship Id="rId585" Type="http://schemas.openxmlformats.org/officeDocument/2006/relationships/hyperlink" Target="http://acervodigital.sme.prefeitura.sp.gov.br/wp-content/uploads/2023/04/TC-2019-AG-JULHO-Sandra_garcia.pdf" TargetMode="External"/><Relationship Id="rId792" Type="http://schemas.openxmlformats.org/officeDocument/2006/relationships/hyperlink" Target="http://acervodigital.sme.prefeitura.sp.gov.br/wp-content/uploads/2023/02/TC-115-DRE-G-2019.pdf" TargetMode="External"/><Relationship Id="rId806" Type="http://schemas.openxmlformats.org/officeDocument/2006/relationships/hyperlink" Target="http://acervodigital.sme.prefeitura.sp.gov.br/wp-content/uploads/2023/02/TC-101-DRE-G-2019.pdf" TargetMode="External"/><Relationship Id="rId6" Type="http://schemas.openxmlformats.org/officeDocument/2006/relationships/hyperlink" Target="http://acervodigital.sme.prefeitura.sp.gov.br/wp-content/uploads/2022/11/TC-243-2019-S.-FIGUEIREDO-emei-prof-jose-vicente-1.pdf" TargetMode="External"/><Relationship Id="rId238" Type="http://schemas.openxmlformats.org/officeDocument/2006/relationships/hyperlink" Target="http://acervodigital.sme.prefeitura.sp.gov.br/wp-content/uploads/2022/11/TC-48-2019-COBRA-SAUDE-AMBIENTAL-LTDA-EPP-Vanessa.pdf" TargetMode="External"/><Relationship Id="rId445" Type="http://schemas.openxmlformats.org/officeDocument/2006/relationships/hyperlink" Target="http://acervodigital.sme.prefeitura.sp.gov.br/wp-content/uploads/2023/04/TC178DEZ-DREPJ-2019-2.pdf" TargetMode="External"/><Relationship Id="rId652" Type="http://schemas.openxmlformats.org/officeDocument/2006/relationships/hyperlink" Target="http://acervodigital.sme.prefeitura.sp.gov.br/wp-content/uploads/2023/02/TC-2019-AG-MILTON-LEITE-NASCIMENTO.pdf" TargetMode="External"/><Relationship Id="rId291" Type="http://schemas.openxmlformats.org/officeDocument/2006/relationships/hyperlink" Target="http://acervodigital.sme.prefeitura.sp.gov.br/wp-content/uploads/2022/11/TC-133-2019-MOVIMENTA-S.A-JACQUELINE.pdf" TargetMode="External"/><Relationship Id="rId305" Type="http://schemas.openxmlformats.org/officeDocument/2006/relationships/hyperlink" Target="http://acervodigital.sme.prefeitura.sp.gov.br/wp-content/uploads/2022/11/TC-248.SME_.2019-TECNO2000.pdf" TargetMode="External"/><Relationship Id="rId512" Type="http://schemas.openxmlformats.org/officeDocument/2006/relationships/hyperlink" Target="http://acervodigital.sme.prefeitura.sp.gov.br/wp-content/uploads/2023/04/TC-05-EJ-DRE-PJ-2019.pdf" TargetMode="External"/><Relationship Id="rId86" Type="http://schemas.openxmlformats.org/officeDocument/2006/relationships/hyperlink" Target="http://acervodigital.sme.prefeitura.sp.gov.br/wp-content/uploads/2022/11/TC-36-2019-SUPORTE-SERVICOS-DE-SEGURANCA-LTDA-Diego.pdf" TargetMode="External"/><Relationship Id="rId151" Type="http://schemas.openxmlformats.org/officeDocument/2006/relationships/hyperlink" Target="http://acervodigital.sme.prefeitura.sp.gov.br/wp-content/uploads/2022/11/TC-267.SME_.2019-CONSTRUMIK-EMEI-PEDRO-CHAVES.pdf" TargetMode="External"/><Relationship Id="rId389" Type="http://schemas.openxmlformats.org/officeDocument/2006/relationships/hyperlink" Target="http://acervodigital.sme.prefeitura.sp.gov.br/wp-content/uploads/2022/11/TC-EMERG-07-SME-CODAE-2019-PRO-ATIVA-ALIMENTOS-LTDA.pdf" TargetMode="External"/><Relationship Id="rId596" Type="http://schemas.openxmlformats.org/officeDocument/2006/relationships/hyperlink" Target="http://acervodigital.sme.prefeitura.sp.gov.br/wp-content/uploads/2023/04/TC-2019-AG-JULHO-Maria_das_Gracas_Moreira_Cabral.pdf" TargetMode="External"/><Relationship Id="rId817" Type="http://schemas.openxmlformats.org/officeDocument/2006/relationships/hyperlink" Target="http://acervodigital.sme.prefeitura.sp.gov.br/wp-content/uploads/2023/02/TC-087-DRE-G-2019.pdf" TargetMode="External"/><Relationship Id="rId249" Type="http://schemas.openxmlformats.org/officeDocument/2006/relationships/hyperlink" Target="http://acervodigital.sme.prefeitura.sp.gov.br/wp-content/uploads/2022/11/TC-126-2019-EDITORA-PULO-DO-GATO.pdf" TargetMode="External"/><Relationship Id="rId456" Type="http://schemas.openxmlformats.org/officeDocument/2006/relationships/hyperlink" Target="http://acervodigital.sme.prefeitura.sp.gov.br/wp-content/uploads/2023/04/TC167DEZ-DREPJ-2019-2.pdf" TargetMode="External"/><Relationship Id="rId663" Type="http://schemas.openxmlformats.org/officeDocument/2006/relationships/hyperlink" Target="http://acervodigital.sme.prefeitura.sp.gov.br/wp-content/uploads/2023/02/TC-2019-AG-GABRIEL-RODRIGUES-DOS-SANTOS.pdf" TargetMode="External"/><Relationship Id="rId870" Type="http://schemas.openxmlformats.org/officeDocument/2006/relationships/hyperlink" Target="http://acervodigital.sme.prefeitura.sp.gov.br/wp-content/uploads/2023/02/TC-032-DRE-G-2019.pdf" TargetMode="External"/><Relationship Id="rId13" Type="http://schemas.openxmlformats.org/officeDocument/2006/relationships/hyperlink" Target="http://acervodigital.sme.prefeitura.sp.gov.br/wp-content/uploads/2022/11/TC-23-2019-PAINEIRAS-LIMPEZA-E-SERVICOS-GERAIS-LTDA-Vanessa.pdf" TargetMode="External"/><Relationship Id="rId109" Type="http://schemas.openxmlformats.org/officeDocument/2006/relationships/hyperlink" Target="http://acervodigital.sme.prefeitura.sp.gov.br/wp-content/uploads/2022/11/TC-263.SME_.2019-ARUA-CEI-SAO-SAVERIO.pdf" TargetMode="External"/><Relationship Id="rId316" Type="http://schemas.openxmlformats.org/officeDocument/2006/relationships/hyperlink" Target="http://acervodigital.sme.prefeitura.sp.gov.br/wp-content/uploads/2022/11/TC-292-2019-SOLUCAO-INDUSTRIA-E-COMERCIO-DE-MOVEIS-EIRELI.pdf" TargetMode="External"/><Relationship Id="rId523" Type="http://schemas.openxmlformats.org/officeDocument/2006/relationships/hyperlink" Target="http://acervodigital.sme.prefeitura.sp.gov.br/wp-content/uploads/2023/04/TC-31-RC-JL-DRE-PJ-2019.pdf" TargetMode="External"/><Relationship Id="rId97" Type="http://schemas.openxmlformats.org/officeDocument/2006/relationships/hyperlink" Target="http://acervodigital.sme.prefeitura.sp.gov.br/wp-content/uploads/2022/11/TC-65-2019-LDC-CONSULT.pdf" TargetMode="External"/><Relationship Id="rId730" Type="http://schemas.openxmlformats.org/officeDocument/2006/relationships/hyperlink" Target="http://acervodigital.sme.prefeitura.sp.gov.br/wp-content/uploads/2023/01/Franklin-Nunes-da-Silva-Cravo-Instrutor-2019_2020.pdf" TargetMode="External"/><Relationship Id="rId828" Type="http://schemas.openxmlformats.org/officeDocument/2006/relationships/hyperlink" Target="http://acervodigital.sme.prefeitura.sp.gov.br/wp-content/uploads/2023/02/TC-074-DRE-G-2019.pdf" TargetMode="External"/><Relationship Id="rId162" Type="http://schemas.openxmlformats.org/officeDocument/2006/relationships/hyperlink" Target="http://acervodigital.sme.prefeitura.sp.gov.br/wp-content/uploads/2022/11/TC-311.SME_.2019-S-FIGUEIREDO-CEI-ANNA-FLORENCIO.pdf" TargetMode="External"/><Relationship Id="rId467" Type="http://schemas.openxmlformats.org/officeDocument/2006/relationships/hyperlink" Target="http://acervodigital.sme.prefeitura.sp.gov.br/wp-content/uploads/2023/04/TC156DEZ-DREPJ-2019-2.pdf" TargetMode="External"/><Relationship Id="rId674" Type="http://schemas.openxmlformats.org/officeDocument/2006/relationships/hyperlink" Target="http://acervodigital.sme.prefeitura.sp.gov.br/wp-content/uploads/2023/02/TC-10-DRE-BT-2019.pdf" TargetMode="External"/><Relationship Id="rId881" Type="http://schemas.openxmlformats.org/officeDocument/2006/relationships/hyperlink" Target="http://acervodigital.sme.prefeitura.sp.gov.br/wp-content/uploads/2023/02/TC-006-DREG-2019_MEIRE.pdf" TargetMode="External"/><Relationship Id="rId24" Type="http://schemas.openxmlformats.org/officeDocument/2006/relationships/hyperlink" Target="http://acervodigital.sme.prefeitura.sp.gov.br/wp-content/uploads/2022/11/TC-30-2019-VL-TERCEIRIZACAO-LTDA.pdf" TargetMode="External"/><Relationship Id="rId327" Type="http://schemas.openxmlformats.org/officeDocument/2006/relationships/hyperlink" Target="http://acervodigital.sme.prefeitura.sp.gov.br/wp-content/uploads/2022/11/TC-215-2019-JOAO-L-MARANGON-Vanessa.pdf" TargetMode="External"/><Relationship Id="rId534" Type="http://schemas.openxmlformats.org/officeDocument/2006/relationships/hyperlink" Target="http://acervodigital.sme.prefeitura.sp.gov.br/wp-content/uploads/2023/04/TC-110-DEZ-DRE-PJ-2019.pdf" TargetMode="External"/><Relationship Id="rId741" Type="http://schemas.openxmlformats.org/officeDocument/2006/relationships/hyperlink" Target="http://acervodigital.sme.prefeitura.sp.gov.br/wp-content/uploads/2023/01/TC-02-DRE-IP-2019-1.pdf" TargetMode="External"/><Relationship Id="rId839" Type="http://schemas.openxmlformats.org/officeDocument/2006/relationships/hyperlink" Target="http://acervodigital.sme.prefeitura.sp.gov.br/wp-content/uploads/2023/02/TC-063-DRE-G-2019.pdf" TargetMode="External"/><Relationship Id="rId173" Type="http://schemas.openxmlformats.org/officeDocument/2006/relationships/hyperlink" Target="http://acervodigital.sme.prefeitura.sp.gov.br/wp-content/uploads/2022/11/TC-318.SME_.2019-GFL-EMEI-RUTH-GONCALVES-CHAVES.pdf" TargetMode="External"/><Relationship Id="rId380" Type="http://schemas.openxmlformats.org/officeDocument/2006/relationships/hyperlink" Target="http://acervodigital.sme.prefeitura.sp.gov.br/wp-content/uploads/2022/11/TC-32-SME-CODAE-2019-MULTICOM-COMERCIO-MULTIPLO-DE-ALIMENTOS-LTDA.pdf" TargetMode="External"/><Relationship Id="rId601" Type="http://schemas.openxmlformats.org/officeDocument/2006/relationships/hyperlink" Target="http://acervodigital.sme.prefeitura.sp.gov.br/wp-content/uploads/2023/04/TC-2019-AG-JULHO-Lilian_Maurer_Lane.pdf" TargetMode="External"/><Relationship Id="rId240" Type="http://schemas.openxmlformats.org/officeDocument/2006/relationships/hyperlink" Target="http://acervodigital.sme.prefeitura.sp.gov.br/wp-content/uploads/2022/11/TC-70-2019-ENGDTP-MULTIMIDIA-Diego.pdf" TargetMode="External"/><Relationship Id="rId478" Type="http://schemas.openxmlformats.org/officeDocument/2006/relationships/hyperlink" Target="http://acervodigital.sme.prefeitura.sp.gov.br/wp-content/uploads/2023/04/TC145DEZ-DREPJ-2019-2.pdf" TargetMode="External"/><Relationship Id="rId685" Type="http://schemas.openxmlformats.org/officeDocument/2006/relationships/hyperlink" Target="http://acervodigital.sme.prefeitura.sp.gov.br/wp-content/uploads/2022/12/TC-04-SMEG-2002-TA-018-DREG-2018-TA-009-DREG-2019.pdf" TargetMode="External"/><Relationship Id="rId892" Type="http://schemas.openxmlformats.org/officeDocument/2006/relationships/hyperlink" Target="http://acervodigital.sme.prefeitura.sp.gov.br/wp-content/uploads/2023/02/TC-126-DRE-G-2019.pdf" TargetMode="External"/><Relationship Id="rId906" Type="http://schemas.openxmlformats.org/officeDocument/2006/relationships/hyperlink" Target="http://acervodigital.sme.prefeitura.sp.gov.br/wp-content/uploads/2023/02/TC-08-DRE-IP-2019.pdf" TargetMode="External"/><Relationship Id="rId35" Type="http://schemas.openxmlformats.org/officeDocument/2006/relationships/hyperlink" Target="http://acervodigital.sme.prefeitura.sp.gov.br/wp-content/uploads/2022/11/TC-229-2019-M.A.S.-emef-arquiteto-luis-saia.pdf" TargetMode="External"/><Relationship Id="rId100" Type="http://schemas.openxmlformats.org/officeDocument/2006/relationships/hyperlink" Target="http://acervodigital.sme.prefeitura.sp.gov.br/wp-content/uploads/2022/11/TC-175-2019-FP-PROJETOS-emei-santos-dumont.pdf" TargetMode="External"/><Relationship Id="rId338" Type="http://schemas.openxmlformats.org/officeDocument/2006/relationships/hyperlink" Target="http://acervodigital.sme.prefeitura.sp.gov.br/wp-content/uploads/2022/11/TC-70-SME-CODAE-2019-SAO-BRAZ-SA-INDUSTRIA-E-COMERCIO-DE-ALIMENTOS.pdf" TargetMode="External"/><Relationship Id="rId545" Type="http://schemas.openxmlformats.org/officeDocument/2006/relationships/hyperlink" Target="http://acervodigital.sme.prefeitura.sp.gov.br/wp-content/uploads/2023/04/TC-130-DEZ-DRE-PJ-2019-2.pdf" TargetMode="External"/><Relationship Id="rId752" Type="http://schemas.openxmlformats.org/officeDocument/2006/relationships/hyperlink" Target="http://acervodigital.sme.prefeitura.sp.gov.br/wp-content/uploads/2023/02/TC-03-DRE-IQ-2019.pdf" TargetMode="External"/><Relationship Id="rId184" Type="http://schemas.openxmlformats.org/officeDocument/2006/relationships/hyperlink" Target="http://acervodigital.sme.prefeitura.sp.gov.br/wp-content/uploads/2022/11/TC-04-2019-GOLDEN-DISTRIBUIDORA-LTDA-Diego.pdf" TargetMode="External"/><Relationship Id="rId391" Type="http://schemas.openxmlformats.org/officeDocument/2006/relationships/hyperlink" Target="http://acervodigital.sme.prefeitura.sp.gov.br/wp-content/uploads/2022/11/TC-61-SME-CODAE-2019-APETECE-SISTEMAS-DE-ALIMENTACAO-SA.pdf" TargetMode="External"/><Relationship Id="rId405" Type="http://schemas.openxmlformats.org/officeDocument/2006/relationships/hyperlink" Target="http://acervodigital.sme.prefeitura.sp.gov.br/wp-content/uploads/2022/11/TC-56-SME-CODAE-2019-FAMILIA-DO-VALE.pdf" TargetMode="External"/><Relationship Id="rId612" Type="http://schemas.openxmlformats.org/officeDocument/2006/relationships/hyperlink" Target="http://acervodigital.sme.prefeitura.sp.gov.br/wp-content/uploads/2023/04/TC-2019-AG-JULHO-Edna_Maria_de_Moura.pdf" TargetMode="External"/><Relationship Id="rId251" Type="http://schemas.openxmlformats.org/officeDocument/2006/relationships/hyperlink" Target="http://acervodigital.sme.prefeitura.sp.gov.br/wp-content/uploads/2022/11/TC-138-2019-VIVA-SERVICOS-LTDA.pdf" TargetMode="External"/><Relationship Id="rId489" Type="http://schemas.openxmlformats.org/officeDocument/2006/relationships/hyperlink" Target="http://acervodigital.sme.prefeitura.sp.gov.br/wp-content/uploads/2023/04/TC99RCJL-DREPJ-2019.pdf" TargetMode="External"/><Relationship Id="rId696" Type="http://schemas.openxmlformats.org/officeDocument/2006/relationships/hyperlink" Target="http://acervodigital.sme.prefeitura.sp.gov.br/wp-content/uploads/2022/12/TA-06-DRE-JT-2019.pdf" TargetMode="External"/><Relationship Id="rId917" Type="http://schemas.openxmlformats.org/officeDocument/2006/relationships/hyperlink" Target="http://acervodigital.sme.prefeitura.sp.gov.br/wp-content/uploads/2023/02/TC-Oficineiro-DRE-IP-2019-05.pdf" TargetMode="External"/><Relationship Id="rId46" Type="http://schemas.openxmlformats.org/officeDocument/2006/relationships/hyperlink" Target="http://acervodigital.sme.prefeitura.sp.gov.br/wp-content/uploads/2022/11/TC-186-2019-CODIGO-cei-jardim-guairaca.pdf" TargetMode="External"/><Relationship Id="rId349" Type="http://schemas.openxmlformats.org/officeDocument/2006/relationships/hyperlink" Target="http://acervodigital.sme.prefeitura.sp.gov.br/wp-content/uploads/2022/11/TC-31-SME-CODAE-2019-CRAVIL.pdf" TargetMode="External"/><Relationship Id="rId556" Type="http://schemas.openxmlformats.org/officeDocument/2006/relationships/hyperlink" Target="http://acervodigital.sme.prefeitura.sp.gov.br/wp-content/uploads/2023/04/TC93RCJL-DREPJ-2019.pdf" TargetMode="External"/><Relationship Id="rId763" Type="http://schemas.openxmlformats.org/officeDocument/2006/relationships/hyperlink" Target="http://acervodigital.sme.prefeitura.sp.gov.br/wp-content/uploads/2023/02/TA-04-DRE-SM-2019.pdf" TargetMode="External"/><Relationship Id="rId111" Type="http://schemas.openxmlformats.org/officeDocument/2006/relationships/hyperlink" Target="http://acervodigital.sme.prefeitura.sp.gov.br/wp-content/uploads/2022/11/TC-182-2019-CONSTRUMIK-emef-marechal-mallet.pdf" TargetMode="External"/><Relationship Id="rId195" Type="http://schemas.openxmlformats.org/officeDocument/2006/relationships/hyperlink" Target="http://acervodigital.sme.prefeitura.sp.gov.br/wp-content/uploads/2022/11/TC-67-2019-SESI-Diego.pdf" TargetMode="External"/><Relationship Id="rId209" Type="http://schemas.openxmlformats.org/officeDocument/2006/relationships/hyperlink" Target="http://acervodigital.sme.prefeitura.sp.gov.br/wp-content/uploads/2022/11/TC-128-2019-FBF-CULTURAL-LTDA-Diego.pdf" TargetMode="External"/><Relationship Id="rId416" Type="http://schemas.openxmlformats.org/officeDocument/2006/relationships/hyperlink" Target="http://acervodigital.sme.prefeitura.sp.gov.br/wp-content/uploads/2022/11/TC-28-SME-CODAE-2019-COOTAP.pdf" TargetMode="External"/><Relationship Id="rId623" Type="http://schemas.openxmlformats.org/officeDocument/2006/relationships/hyperlink" Target="http://acervodigital.sme.prefeitura.sp.gov.br/wp-content/uploads/2023/04/TC-2019-AG-JULHO-Aline_Aparecida_de_Souza.pdf" TargetMode="External"/><Relationship Id="rId830" Type="http://schemas.openxmlformats.org/officeDocument/2006/relationships/hyperlink" Target="http://acervodigital.sme.prefeitura.sp.gov.br/wp-content/uploads/2023/02/TC-072-DRE-G-2019.pdf" TargetMode="External"/><Relationship Id="rId928" Type="http://schemas.openxmlformats.org/officeDocument/2006/relationships/hyperlink" Target="http://acervodigital.sme.prefeitura.sp.gov.br/wp-content/uploads/2023/04/15-DRE-G-2018.pdf" TargetMode="External"/><Relationship Id="rId57" Type="http://schemas.openxmlformats.org/officeDocument/2006/relationships/hyperlink" Target="http://acervodigital.sme.prefeitura.sp.gov.br/wp-content/uploads/2022/11/TC-91-2019-ALTERNATIVA-SERVICOS-E-TERCEIRIZACAO.pdf" TargetMode="External"/><Relationship Id="rId262" Type="http://schemas.openxmlformats.org/officeDocument/2006/relationships/hyperlink" Target="http://acervodigital.sme.prefeitura.sp.gov.br/wp-content/uploads/2022/11/TC-340-2019-CORTEZ-EDITORA-aquisicao-de-cadernos-da-cidade.pdf" TargetMode="External"/><Relationship Id="rId567" Type="http://schemas.openxmlformats.org/officeDocument/2006/relationships/hyperlink" Target="http://acervodigital.sme.prefeitura.sp.gov.br/wp-content/uploads/2022/12/TC-28.DRESA_.2019-1.pdf" TargetMode="External"/><Relationship Id="rId122" Type="http://schemas.openxmlformats.org/officeDocument/2006/relationships/hyperlink" Target="http://acervodigital.sme.prefeitura.sp.gov.br/wp-content/uploads/2022/11/TC-296.SME_.2019-PROFAC-EMEI-CARMEM-SILVA.pdf" TargetMode="External"/><Relationship Id="rId774" Type="http://schemas.openxmlformats.org/officeDocument/2006/relationships/hyperlink" Target="http://acervodigital.sme.prefeitura.sp.gov.br/wp-content/uploads/2023/02/TA-02-DRE-IP-2019.pdf" TargetMode="External"/><Relationship Id="rId427" Type="http://schemas.openxmlformats.org/officeDocument/2006/relationships/hyperlink" Target="http://acervodigital.sme.prefeitura.sp.gov.br/wp-content/uploads/2022/12/TC-n.o-06_DRE-MP_2019_CORCOVADO.pdf" TargetMode="External"/><Relationship Id="rId634" Type="http://schemas.openxmlformats.org/officeDocument/2006/relationships/hyperlink" Target="http://acervodigital.sme.prefeitura.sp.gov.br/wp-content/uploads/2023/04/TC-2019-COORD-SILMARA-BORGES-FRANCO-1.pdf" TargetMode="External"/><Relationship Id="rId841" Type="http://schemas.openxmlformats.org/officeDocument/2006/relationships/hyperlink" Target="http://acervodigital.sme.prefeitura.sp.gov.br/wp-content/uploads/2023/02/TC-061-DRE-G-2019.pdf" TargetMode="External"/><Relationship Id="rId273" Type="http://schemas.openxmlformats.org/officeDocument/2006/relationships/hyperlink" Target="http://acervodigital.sme.prefeitura.sp.gov.br/wp-content/uploads/2022/11/TC-331.SME_.2019-ARUA-CIEJA-CLOVIS-CAITANO-MIQUELAZZO.pdf" TargetMode="External"/><Relationship Id="rId480" Type="http://schemas.openxmlformats.org/officeDocument/2006/relationships/hyperlink" Target="http://acervodigital.sme.prefeitura.sp.gov.br/wp-content/uploads/2023/04/TC142DEZ-DREPJ-2019-2.pdf" TargetMode="External"/><Relationship Id="rId701" Type="http://schemas.openxmlformats.org/officeDocument/2006/relationships/hyperlink" Target="http://acervodigital.sme.prefeitura.sp.gov.br/wp-content/uploads/2022/12/TA-17-DRE-JT-2019.pdf" TargetMode="External"/><Relationship Id="rId939" Type="http://schemas.openxmlformats.org/officeDocument/2006/relationships/hyperlink" Target="http://acervodigital.sme.prefeitura.sp.gov.br/wp-content/uploads/2023/04/006-DRE-G-2019.pdf" TargetMode="External"/><Relationship Id="rId68" Type="http://schemas.openxmlformats.org/officeDocument/2006/relationships/hyperlink" Target="http://acervodigital.sme.prefeitura.sp.gov.br/wp-content/uploads/2022/11/TC-29-2019-PROVAC.pdf" TargetMode="External"/><Relationship Id="rId133" Type="http://schemas.openxmlformats.org/officeDocument/2006/relationships/hyperlink" Target="http://acervodigital.sme.prefeitura.sp.gov.br/wp-content/uploads/2022/11/TC-295.SME_.2019-PROJECEN-CEU-JACANA.pdf" TargetMode="External"/><Relationship Id="rId340" Type="http://schemas.openxmlformats.org/officeDocument/2006/relationships/hyperlink" Target="http://acervodigital.sme.prefeitura.sp.gov.br/wp-content/uploads/2022/11/TC-19-SME-CODAE-2019-CAFC-ES.pdf" TargetMode="External"/><Relationship Id="rId578" Type="http://schemas.openxmlformats.org/officeDocument/2006/relationships/hyperlink" Target="http://acervodigital.sme.prefeitura.sp.gov.br/wp-content/uploads/2023/04/TC-2019-COORD-JULHO-Neuci_do_Prado-1.pdf" TargetMode="External"/><Relationship Id="rId785" Type="http://schemas.openxmlformats.org/officeDocument/2006/relationships/hyperlink" Target="http://acervodigital.sme.prefeitura.sp.gov.br/wp-content/uploads/2023/02/TC-07-DRE-PE-2019.pdf" TargetMode="External"/><Relationship Id="rId200" Type="http://schemas.openxmlformats.org/officeDocument/2006/relationships/hyperlink" Target="http://acervodigital.sme.prefeitura.sp.gov.br/wp-content/uploads/2022/11/TC-132-2019-EDITORA-34-Diego.pdf" TargetMode="External"/><Relationship Id="rId438" Type="http://schemas.openxmlformats.org/officeDocument/2006/relationships/hyperlink" Target="http://acervodigital.sme.prefeitura.sp.gov.br/wp-content/uploads/2022/12/TC-12-DRE-JT-2019.pdf" TargetMode="External"/><Relationship Id="rId645" Type="http://schemas.openxmlformats.org/officeDocument/2006/relationships/hyperlink" Target="http://acervodigital.sme.prefeitura.sp.gov.br/wp-content/uploads/2023/04/TC-2019-AG-ROSECI-BASTOS-GOMES-DO-NASCIMENTO-1.pdf" TargetMode="External"/><Relationship Id="rId852" Type="http://schemas.openxmlformats.org/officeDocument/2006/relationships/hyperlink" Target="http://acervodigital.sme.prefeitura.sp.gov.br/wp-content/uploads/2023/02/TC-050-DRE-G-2019.pdf" TargetMode="External"/><Relationship Id="rId284" Type="http://schemas.openxmlformats.org/officeDocument/2006/relationships/hyperlink" Target="http://acervodigital.sme.prefeitura.sp.gov.br/wp-content/uploads/2022/11/TC-95-2019-RHJ-LIVROS-LTDA-Jacqueline.pdf" TargetMode="External"/><Relationship Id="rId491" Type="http://schemas.openxmlformats.org/officeDocument/2006/relationships/hyperlink" Target="http://acervodigital.sme.prefeitura.sp.gov.br/wp-content/uploads/2022/12/TC97RCJL-DREPJ-2019.pdf" TargetMode="External"/><Relationship Id="rId505" Type="http://schemas.openxmlformats.org/officeDocument/2006/relationships/hyperlink" Target="http://acervodigital.sme.prefeitura.sp.gov.br/wp-content/uploads/2023/04/TIC66DEZ-DREPJ-2019-2.pdf" TargetMode="External"/><Relationship Id="rId712" Type="http://schemas.openxmlformats.org/officeDocument/2006/relationships/hyperlink" Target="http://acervodigital.sme.prefeitura.sp.gov.br/wp-content/uploads/2023/04/TC-01-DRE-CL-2019.pdf" TargetMode="External"/><Relationship Id="rId79" Type="http://schemas.openxmlformats.org/officeDocument/2006/relationships/hyperlink" Target="http://acervodigital.sme.prefeitura.sp.gov.br/wp-content/uploads/2022/11/TC-160-2019-SABER-E-LER-EDITORA-LTDA-EPP-Zelia.pdf" TargetMode="External"/><Relationship Id="rId144" Type="http://schemas.openxmlformats.org/officeDocument/2006/relationships/hyperlink" Target="http://acervodigital.sme.prefeitura.sp.gov.br/wp-content/uploads/2022/11/TC-330.SME_.2019-MAS-EMEF-RAIMUNDO-CORREIA.pdf" TargetMode="External"/><Relationship Id="rId589" Type="http://schemas.openxmlformats.org/officeDocument/2006/relationships/hyperlink" Target="http://acervodigital.sme.prefeitura.sp.gov.br/wp-content/uploads/2023/04/TC-2019-AG-JULHO-Priscila_Fernandes_da_Costa.pdf" TargetMode="External"/><Relationship Id="rId796" Type="http://schemas.openxmlformats.org/officeDocument/2006/relationships/hyperlink" Target="http://acervodigital.sme.prefeitura.sp.gov.br/wp-content/uploads/2023/02/TC-111-DRE-G-2019.pdf" TargetMode="External"/><Relationship Id="rId351" Type="http://schemas.openxmlformats.org/officeDocument/2006/relationships/hyperlink" Target="http://acervodigital.sme.prefeitura.sp.gov.br/wp-content/uploads/2022/11/TC-57-SME-CODAE-2019-CAFC-ES.pdf" TargetMode="External"/><Relationship Id="rId449" Type="http://schemas.openxmlformats.org/officeDocument/2006/relationships/hyperlink" Target="http://acervodigital.sme.prefeitura.sp.gov.br/wp-content/uploads/2023/04/TC174DEZ-DREPJ-2019-2.pdf" TargetMode="External"/><Relationship Id="rId656" Type="http://schemas.openxmlformats.org/officeDocument/2006/relationships/hyperlink" Target="http://acervodigital.sme.prefeitura.sp.gov.br/wp-content/uploads/2023/02/TC-2019-AG-MARIA-DO-CEU-AZEVEDO-DE-CASTRO.pdf" TargetMode="External"/><Relationship Id="rId863" Type="http://schemas.openxmlformats.org/officeDocument/2006/relationships/hyperlink" Target="http://acervodigital.sme.prefeitura.sp.gov.br/wp-content/uploads/2023/02/TC-039-DRE-G-2019.pdf" TargetMode="External"/><Relationship Id="rId211" Type="http://schemas.openxmlformats.org/officeDocument/2006/relationships/hyperlink" Target="http://acervodigital.sme.prefeitura.sp.gov.br/wp-content/uploads/2022/11/TC-103-2019-BRINQUE-BOOK-EDITORA.pdf" TargetMode="External"/><Relationship Id="rId295" Type="http://schemas.openxmlformats.org/officeDocument/2006/relationships/hyperlink" Target="http://acervodigital.sme.prefeitura.sp.gov.br/wp-content/uploads/2022/11/TC-144-2019-MARTINS-EDITORA.pdf" TargetMode="External"/><Relationship Id="rId309" Type="http://schemas.openxmlformats.org/officeDocument/2006/relationships/hyperlink" Target="http://acervodigital.sme.prefeitura.sp.gov.br/wp-content/uploads/2022/11/TC-245-2019-OFFICE-MAX-PAULA.pdf" TargetMode="External"/><Relationship Id="rId516" Type="http://schemas.openxmlformats.org/officeDocument/2006/relationships/hyperlink" Target="http://acervodigital.sme.prefeitura.sp.gov.br/wp-content/uploads/2023/04/TC-13-RC-JL-DRE-PJ-2019.pdf" TargetMode="External"/><Relationship Id="rId723" Type="http://schemas.openxmlformats.org/officeDocument/2006/relationships/hyperlink" Target="http://acervodigital.sme.prefeitura.sp.gov.br/wp-content/uploads/2023/01/TA-12-DRE-CL-2019.pdf" TargetMode="External"/><Relationship Id="rId930" Type="http://schemas.openxmlformats.org/officeDocument/2006/relationships/hyperlink" Target="http://acervodigital.sme.prefeitura.sp.gov.br/wp-content/uploads/2023/04/DRE-FB-2019-AILTON.pdf" TargetMode="External"/><Relationship Id="rId155" Type="http://schemas.openxmlformats.org/officeDocument/2006/relationships/hyperlink" Target="http://acervodigital.sme.prefeitura.sp.gov.br/wp-content/uploads/2022/11/TC-307.SME_.2019-GFL-EMEI-JOSE-RUBENS-PERES.pdf" TargetMode="External"/><Relationship Id="rId362" Type="http://schemas.openxmlformats.org/officeDocument/2006/relationships/hyperlink" Target="http://acervodigital.sme.prefeitura.sp.gov.br/wp-content/uploads/2022/11/TC-15-SME-CODAE-2019-MILK-VITTA-COMERCIO-E-INDUSTRIA-LTDA.pdf" TargetMode="External"/><Relationship Id="rId222" Type="http://schemas.openxmlformats.org/officeDocument/2006/relationships/hyperlink" Target="http://acervodigital.sme.prefeitura.sp.gov.br/wp-content/uploads/2022/11/TC-192-2019-ARUA-emei-angelo-martino.pdf" TargetMode="External"/><Relationship Id="rId667" Type="http://schemas.openxmlformats.org/officeDocument/2006/relationships/hyperlink" Target="http://acervodigital.sme.prefeitura.sp.gov.br/wp-content/uploads/2023/02/TC-2019-AG-ELAINE-CRISTINA-SANTOS-GOMES.pdf" TargetMode="External"/><Relationship Id="rId874" Type="http://schemas.openxmlformats.org/officeDocument/2006/relationships/hyperlink" Target="http://acervodigital.sme.prefeitura.sp.gov.br/wp-content/uploads/2023/02/TC-027-DRE-G-2019.pdf" TargetMode="External"/><Relationship Id="rId17" Type="http://schemas.openxmlformats.org/officeDocument/2006/relationships/hyperlink" Target="http://acervodigital.sme.prefeitura.sp.gov.br/wp-content/uploads/2022/11/TC-197-2019-CODIGO-emei-cornelio-pires.pdf" TargetMode="External"/><Relationship Id="rId527" Type="http://schemas.openxmlformats.org/officeDocument/2006/relationships/hyperlink" Target="http://acervodigital.sme.prefeitura.sp.gov.br/wp-content/uploads/2023/04/TC-102-DEZ-DRE-PJ-2019.pdf" TargetMode="External"/><Relationship Id="rId734" Type="http://schemas.openxmlformats.org/officeDocument/2006/relationships/hyperlink" Target="http://acervodigital.sme.prefeitura.sp.gov.br/wp-content/uploads/2023/01/TC-02-DRE-FB-2019-Erodata-Consultoria.pdf" TargetMode="External"/><Relationship Id="rId941" Type="http://schemas.openxmlformats.org/officeDocument/2006/relationships/hyperlink" Target="http://acervodigital.sme.prefeitura.sp.gov.br/wp-content/uploads/2023/04/TC_019-DRE-G-2019.pdf" TargetMode="External"/><Relationship Id="rId70" Type="http://schemas.openxmlformats.org/officeDocument/2006/relationships/hyperlink" Target="http://acervodigital.sme.prefeitura.sp.gov.br/wp-content/uploads/2022/11/TC-02-2019-ARCOLIMP-SERVICOS-GERAIS.pdf" TargetMode="External"/><Relationship Id="rId166" Type="http://schemas.openxmlformats.org/officeDocument/2006/relationships/hyperlink" Target="http://acervodigital.sme.prefeitura.sp.gov.br/wp-content/uploads/2022/11/TC-03-2019-FHB.pdf" TargetMode="External"/><Relationship Id="rId373" Type="http://schemas.openxmlformats.org/officeDocument/2006/relationships/hyperlink" Target="http://acervodigital.sme.prefeitura.sp.gov.br/wp-content/uploads/2022/11/TC-63-SME-CODAE-2019-FRESKITO-PRODUTOS-ALIMENTICIOS-LTDA.pdf" TargetMode="External"/><Relationship Id="rId580" Type="http://schemas.openxmlformats.org/officeDocument/2006/relationships/hyperlink" Target="http://acervodigital.sme.prefeitura.sp.gov.br/wp-content/uploads/2023/04/TC-2019-COORD-JULHO-Ezequiel_Marcal_de_Assis-1.pdf" TargetMode="External"/><Relationship Id="rId801" Type="http://schemas.openxmlformats.org/officeDocument/2006/relationships/hyperlink" Target="http://acervodigital.sme.prefeitura.sp.gov.br/wp-content/uploads/2023/02/TC-106-DRE-G-2019.pdf" TargetMode="External"/><Relationship Id="rId1" Type="http://schemas.openxmlformats.org/officeDocument/2006/relationships/hyperlink" Target="http://acervodigital.sme.prefeitura.sp.gov.br/wp-content/uploads/2022/11/TC-43-2019-VUNESP-Vanessa.pdf" TargetMode="External"/><Relationship Id="rId233" Type="http://schemas.openxmlformats.org/officeDocument/2006/relationships/hyperlink" Target="http://acervodigital.sme.prefeitura.sp.gov.br/wp-content/uploads/2022/11/TC-217-2019-PROFAC-emefm-antonio-alves.pdf" TargetMode="External"/><Relationship Id="rId440" Type="http://schemas.openxmlformats.org/officeDocument/2006/relationships/hyperlink" Target="http://acervodigital.sme.prefeitura.sp.gov.br/wp-content/uploads/2022/12/TC-10-DRE-JT-2019.pdf" TargetMode="External"/><Relationship Id="rId678" Type="http://schemas.openxmlformats.org/officeDocument/2006/relationships/hyperlink" Target="http://acervodigital.sme.prefeitura.sp.gov.br/wp-content/uploads/2023/02/TC-04-DRE-BT-2019.pdf" TargetMode="External"/><Relationship Id="rId885" Type="http://schemas.openxmlformats.org/officeDocument/2006/relationships/hyperlink" Target="http://acervodigital.sme.prefeitura.sp.gov.br/wp-content/uploads/2023/02/TC-135-DRE-G-2019.pdf" TargetMode="External"/><Relationship Id="rId28" Type="http://schemas.openxmlformats.org/officeDocument/2006/relationships/hyperlink" Target="http://acervodigital.sme.prefeitura.sp.gov.br/wp-content/uploads/2022/11/TC-181-2019-M.A.S.-emei-prof-eliza-mara.pdf" TargetMode="External"/><Relationship Id="rId300" Type="http://schemas.openxmlformats.org/officeDocument/2006/relationships/hyperlink" Target="http://acervodigital.sme.prefeitura.sp.gov.br/wp-content/uploads/2022/11/TC-105-2019-MELHORAMENTOS-DE-SAO-PAULO.pdf" TargetMode="External"/><Relationship Id="rId538" Type="http://schemas.openxmlformats.org/officeDocument/2006/relationships/hyperlink" Target="http://acervodigital.sme.prefeitura.sp.gov.br/wp-content/uploads/2023/04/TC-116-DEZ-DRE-PJ-2019-2.pdf" TargetMode="External"/><Relationship Id="rId745" Type="http://schemas.openxmlformats.org/officeDocument/2006/relationships/hyperlink" Target="http://acervodigital.sme.prefeitura.sp.gov.br/wp-content/uploads/2023/02/TA-01-DRE-IQ-2019-1.pdf" TargetMode="External"/><Relationship Id="rId952" Type="http://schemas.openxmlformats.org/officeDocument/2006/relationships/hyperlink" Target="https://acervodigital.sme.prefeitura.sp.gov.br/wp-content/uploads/2023/08/CONTRATO_12_2019___Formula_a_partir_6_Mes___LEVE_LEITE___HOSANA___2019_440_6-1.pdf" TargetMode="External"/><Relationship Id="rId81" Type="http://schemas.openxmlformats.org/officeDocument/2006/relationships/hyperlink" Target="http://acervodigital.sme.prefeitura.sp.gov.br/wp-content/uploads/2022/11/TC-221-2019-POSITIVO-TECNOLOGIA-S.A..pdf" TargetMode="External"/><Relationship Id="rId177" Type="http://schemas.openxmlformats.org/officeDocument/2006/relationships/hyperlink" Target="http://acervodigital.sme.prefeitura.sp.gov.br/wp-content/uploads/2022/11/TC-180-2019-M.A.S-CONSTRUCOES-Tatiana.pdf" TargetMode="External"/><Relationship Id="rId384" Type="http://schemas.openxmlformats.org/officeDocument/2006/relationships/hyperlink" Target="http://acervodigital.sme.prefeitura.sp.gov.br/wp-content/uploads/2022/11/TC-04-SME-CODAE-2019-FRESKITO-PRODUTOS-ALIMENTICIOS-LTDA.pdf" TargetMode="External"/><Relationship Id="rId591" Type="http://schemas.openxmlformats.org/officeDocument/2006/relationships/hyperlink" Target="http://acervodigital.sme.prefeitura.sp.gov.br/wp-content/uploads/2023/04/TC-2019-AG-JULHO-Patricia_Andre_da_Guarda.pdf" TargetMode="External"/><Relationship Id="rId605" Type="http://schemas.openxmlformats.org/officeDocument/2006/relationships/hyperlink" Target="http://acervodigital.sme.prefeitura.sp.gov.br/wp-content/uploads/2023/04/TC-2019-AG-JULHO-Francisca_da_Silva_Santos.pdf" TargetMode="External"/><Relationship Id="rId812" Type="http://schemas.openxmlformats.org/officeDocument/2006/relationships/hyperlink" Target="http://acervodigital.sme.prefeitura.sp.gov.br/wp-content/uploads/2023/02/TC-094-DRE-G-2019.pdf" TargetMode="External"/><Relationship Id="rId202" Type="http://schemas.openxmlformats.org/officeDocument/2006/relationships/hyperlink" Target="http://acervodigital.sme.prefeitura.sp.gov.br/wp-content/uploads/2022/11/TC-134-2019-PUBLIBOOK-LIVROS.pdf" TargetMode="External"/><Relationship Id="rId244" Type="http://schemas.openxmlformats.org/officeDocument/2006/relationships/hyperlink" Target="http://acervodigital.sme.prefeitura.sp.gov.br/wp-content/uploads/2022/11/TC-101-2019-ZAPT-EDITORA-LTDA.pdf" TargetMode="External"/><Relationship Id="rId647" Type="http://schemas.openxmlformats.org/officeDocument/2006/relationships/hyperlink" Target="http://acervodigital.sme.prefeitura.sp.gov.br/wp-content/uploads/2023/04/TC-2019-AG-PATRICIA-QUARESMA-DOS-SANTOS.pdf" TargetMode="External"/><Relationship Id="rId689" Type="http://schemas.openxmlformats.org/officeDocument/2006/relationships/hyperlink" Target="http://acervodigital.sme.prefeitura.sp.gov.br/wp-content/uploads/2022/12/TC-025-DREG-2019-TA-026-DREG-2019_LADY-NERY.pdf" TargetMode="External"/><Relationship Id="rId854" Type="http://schemas.openxmlformats.org/officeDocument/2006/relationships/hyperlink" Target="http://acervodigital.sme.prefeitura.sp.gov.br/wp-content/uploads/2023/02/TC-048-DRE-G-2019.pdf" TargetMode="External"/><Relationship Id="rId896" Type="http://schemas.openxmlformats.org/officeDocument/2006/relationships/hyperlink" Target="http://acervodigital.sme.prefeitura.sp.gov.br/wp-content/uploads/2023/02/TC-122-DRE-G-2019.pdf" TargetMode="External"/><Relationship Id="rId39" Type="http://schemas.openxmlformats.org/officeDocument/2006/relationships/hyperlink" Target="http://acervodigital.sme.prefeitura.sp.gov.br/wp-content/uploads/2022/11/TC-81-2019-TB-SERVICOS-TRANSPORTE-LIMPEZA.pdf" TargetMode="External"/><Relationship Id="rId286" Type="http://schemas.openxmlformats.org/officeDocument/2006/relationships/hyperlink" Target="http://acervodigital.sme.prefeitura.sp.gov.br/wp-content/uploads/2022/11/TC-131-2019-EDITORA-DO-BRASIL-SA.pdf" TargetMode="External"/><Relationship Id="rId451" Type="http://schemas.openxmlformats.org/officeDocument/2006/relationships/hyperlink" Target="http://acervodigital.sme.prefeitura.sp.gov.br/wp-content/uploads/2023/04/TC172DEZ-DREPJ-2019-2.pdf" TargetMode="External"/><Relationship Id="rId493" Type="http://schemas.openxmlformats.org/officeDocument/2006/relationships/hyperlink" Target="http://acervodigital.sme.prefeitura.sp.gov.br/wp-content/uploads/2023/04/TC181DEZ-DREPJ-2019-2.pdf" TargetMode="External"/><Relationship Id="rId507" Type="http://schemas.openxmlformats.org/officeDocument/2006/relationships/hyperlink" Target="http://acervodigital.sme.prefeitura.sp.gov.br/wp-content/uploads/2023/04/TC-02-DRE-PJ-2019.pdf" TargetMode="External"/><Relationship Id="rId549" Type="http://schemas.openxmlformats.org/officeDocument/2006/relationships/hyperlink" Target="http://acervodigital.sme.prefeitura.sp.gov.br/wp-content/uploads/2023/04/TC-03-EJ-DRE-PJ-2019-3.pdf" TargetMode="External"/><Relationship Id="rId714" Type="http://schemas.openxmlformats.org/officeDocument/2006/relationships/hyperlink" Target="http://acervodigital.sme.prefeitura.sp.gov.br/wp-content/uploads/2023/01/TC-11-DRE-CL-2019.pdf" TargetMode="External"/><Relationship Id="rId756" Type="http://schemas.openxmlformats.org/officeDocument/2006/relationships/hyperlink" Target="http://acervodigital.sme.prefeitura.sp.gov.br/wp-content/uploads/2023/02/TC-09-DRE-IQ-2019.pdf" TargetMode="External"/><Relationship Id="rId921" Type="http://schemas.openxmlformats.org/officeDocument/2006/relationships/hyperlink" Target="http://acervodigital.sme.prefeitura.sp.gov.br/wp-content/uploads/2023/04/T.A._006-DRE-G-2019-.pdf" TargetMode="External"/><Relationship Id="rId50" Type="http://schemas.openxmlformats.org/officeDocument/2006/relationships/hyperlink" Target="http://acervodigital.sme.prefeitura.sp.gov.br/wp-content/uploads/2022/11/TC-87-2019-PAINEIRAS-LIMPEZA.pdf" TargetMode="External"/><Relationship Id="rId104" Type="http://schemas.openxmlformats.org/officeDocument/2006/relationships/hyperlink" Target="http://acervodigital.sme.prefeitura.sp.gov.br/wp-content/uploads/2022/11/TC-185-2019-FP-PROJETOS-emei-jose-bonifacio.pdf" TargetMode="External"/><Relationship Id="rId146" Type="http://schemas.openxmlformats.org/officeDocument/2006/relationships/hyperlink" Target="http://acervodigital.sme.prefeitura.sp.gov.br/wp-content/uploads/2022/11/TC-279.SME_.2019-CODIGO-CEI-GABRIEL-NOGUEIRA.pdf" TargetMode="External"/><Relationship Id="rId188" Type="http://schemas.openxmlformats.org/officeDocument/2006/relationships/hyperlink" Target="http://acervodigital.sme.prefeitura.sp.gov.br/wp-content/uploads/2022/11/TC-233.SME_.2019-S-FIGUEIREDO-CEI-ASSMA-CURIATI.pdf" TargetMode="External"/><Relationship Id="rId311" Type="http://schemas.openxmlformats.org/officeDocument/2006/relationships/hyperlink" Target="http://acervodigital.sme.prefeitura.sp.gov.br/wp-content/uploads/2022/11/TC-246-2019-OFFICE-MAX-PAULA.pdf" TargetMode="External"/><Relationship Id="rId353" Type="http://schemas.openxmlformats.org/officeDocument/2006/relationships/hyperlink" Target="http://acervodigital.sme.prefeitura.sp.gov.br/wp-content/uploads/2022/11/TC-24-SME-CODAE-2019-AGAOR.pdf" TargetMode="External"/><Relationship Id="rId395" Type="http://schemas.openxmlformats.org/officeDocument/2006/relationships/hyperlink" Target="http://acervodigital.sme.prefeitura.sp.gov.br/wp-content/uploads/2022/11/TC-EMEG-04-SME-CODAE-2019-BASE.pdf" TargetMode="External"/><Relationship Id="rId409" Type="http://schemas.openxmlformats.org/officeDocument/2006/relationships/hyperlink" Target="http://acervodigital.sme.prefeitura.sp.gov.br/wp-content/uploads/2022/11/TC-55-SME-CODAE-2019-COOPERVALE.pdf" TargetMode="External"/><Relationship Id="rId560" Type="http://schemas.openxmlformats.org/officeDocument/2006/relationships/hyperlink" Target="http://acervodigital.sme.prefeitura.sp.gov.br/wp-content/uploads/2023/04/TC-05-EJ-DRE-PJ-2019-3.pdf" TargetMode="External"/><Relationship Id="rId798" Type="http://schemas.openxmlformats.org/officeDocument/2006/relationships/hyperlink" Target="http://acervodigital.sme.prefeitura.sp.gov.br/wp-content/uploads/2023/02/TC-109-DRE-G-2019.pdf" TargetMode="External"/><Relationship Id="rId92" Type="http://schemas.openxmlformats.org/officeDocument/2006/relationships/hyperlink" Target="http://acervodigital.sme.prefeitura.sp.gov.br/wp-content/uploads/2022/11/TC-77-2019-LUME-SERVICOS-GERAIS.pdf" TargetMode="External"/><Relationship Id="rId213" Type="http://schemas.openxmlformats.org/officeDocument/2006/relationships/hyperlink" Target="http://acervodigital.sme.prefeitura.sp.gov.br/wp-content/uploads/2022/11/TC-104-2019-ELEMENTAR-PUBLICACOES.pdf" TargetMode="External"/><Relationship Id="rId420" Type="http://schemas.openxmlformats.org/officeDocument/2006/relationships/hyperlink" Target="http://acervodigital.sme.prefeitura.sp.gov.br/wp-content/uploads/2022/11/TC-EMERG-14-SME-CODAE-2019-BASE-SISTEMA-SERVICOS-DE-ADMINISTRACAO-E-COMERCIO-EIRELI.pdf" TargetMode="External"/><Relationship Id="rId616" Type="http://schemas.openxmlformats.org/officeDocument/2006/relationships/hyperlink" Target="http://acervodigital.sme.prefeitura.sp.gov.br/wp-content/uploads/2023/04/TC-2019-AG-JULHO-Camila_Pereira_Gomes_de_Oliveira.pdf" TargetMode="External"/><Relationship Id="rId658" Type="http://schemas.openxmlformats.org/officeDocument/2006/relationships/hyperlink" Target="http://acervodigital.sme.prefeitura.sp.gov.br/wp-content/uploads/2023/02/TC-2019-AG-LUCINEIDE-MOREIRA-SANTANA.pdf" TargetMode="External"/><Relationship Id="rId823" Type="http://schemas.openxmlformats.org/officeDocument/2006/relationships/hyperlink" Target="http://acervodigital.sme.prefeitura.sp.gov.br/wp-content/uploads/2023/02/TC-080-DRE-G-2019.pdf" TargetMode="External"/><Relationship Id="rId865" Type="http://schemas.openxmlformats.org/officeDocument/2006/relationships/hyperlink" Target="http://acervodigital.sme.prefeitura.sp.gov.br/wp-content/uploads/2023/02/TC-037-DRE-G-2019.pdf" TargetMode="External"/><Relationship Id="rId255" Type="http://schemas.openxmlformats.org/officeDocument/2006/relationships/hyperlink" Target="http://acervodigital.sme.prefeitura.sp.gov.br/wp-content/uploads/2022/11/TC-139-2019-LM-CONSERVACAO-PREDIAL-LTDA.pdf" TargetMode="External"/><Relationship Id="rId297" Type="http://schemas.openxmlformats.org/officeDocument/2006/relationships/hyperlink" Target="http://acervodigital.sme.prefeitura.sp.gov.br/wp-content/uploads/2022/11/TC-118-2019-EDITORA-SCIPIONE.pdf" TargetMode="External"/><Relationship Id="rId462" Type="http://schemas.openxmlformats.org/officeDocument/2006/relationships/hyperlink" Target="http://acervodigital.sme.prefeitura.sp.gov.br/wp-content/uploads/2023/04/TC161DEZ-DREPJ-2019-2.pdf" TargetMode="External"/><Relationship Id="rId518" Type="http://schemas.openxmlformats.org/officeDocument/2006/relationships/hyperlink" Target="http://acervodigital.sme.prefeitura.sp.gov.br/wp-content/uploads/2023/04/TC-15-RC-JL-DRE-PJ-2019.pdf" TargetMode="External"/><Relationship Id="rId725" Type="http://schemas.openxmlformats.org/officeDocument/2006/relationships/hyperlink" Target="http://acervodigital.sme.prefeitura.sp.gov.br/wp-content/uploads/2023/01/TA-10-DRE-CL-2019_merged.pdf" TargetMode="External"/><Relationship Id="rId932" Type="http://schemas.openxmlformats.org/officeDocument/2006/relationships/hyperlink" Target="http://acervodigital.sme.prefeitura.sp.gov.br/wp-content/uploads/2023/04/DRE-FB-2019-JESSICA.pdf" TargetMode="External"/><Relationship Id="rId115" Type="http://schemas.openxmlformats.org/officeDocument/2006/relationships/hyperlink" Target="http://acervodigital.sme.prefeitura.sp.gov.br/wp-content/uploads/2022/11/TC-240-2019-ARUA-emef-desem-francisco-meirelles.pdf" TargetMode="External"/><Relationship Id="rId157" Type="http://schemas.openxmlformats.org/officeDocument/2006/relationships/hyperlink" Target="http://acervodigital.sme.prefeitura.sp.gov.br/wp-content/uploads/2022/11/TC-274.SME_.2019-GFL-CEI-AMERICO-DE-SOUZA.pdf" TargetMode="External"/><Relationship Id="rId322" Type="http://schemas.openxmlformats.org/officeDocument/2006/relationships/hyperlink" Target="http://acervodigital.sme.prefeitura.sp.gov.br/wp-content/uploads/2022/11/TC-169_2019-PROVAC-Diego.pdf" TargetMode="External"/><Relationship Id="rId364" Type="http://schemas.openxmlformats.org/officeDocument/2006/relationships/hyperlink" Target="http://acervodigital.sme.prefeitura.sp.gov.br/wp-content/uploads/2022/11/TC-39-SME-CODAE-2019-OURO-PRETO-ALIMENTOS-COMERCIO-LTDA.pdf" TargetMode="External"/><Relationship Id="rId767" Type="http://schemas.openxmlformats.org/officeDocument/2006/relationships/hyperlink" Target="http://acervodigital.sme.prefeitura.sp.gov.br/wp-content/uploads/2023/02/TA-01-DRE-SM-2019.pdf" TargetMode="External"/><Relationship Id="rId61" Type="http://schemas.openxmlformats.org/officeDocument/2006/relationships/hyperlink" Target="http://acervodigital.sme.prefeitura.sp.gov.br/wp-content/uploads/2022/11/TC-203-2019-M.A.S.-emei-luiza-helena.pdf" TargetMode="External"/><Relationship Id="rId199" Type="http://schemas.openxmlformats.org/officeDocument/2006/relationships/hyperlink" Target="http://acervodigital.sme.prefeitura.sp.gov.br/wp-content/uploads/2022/11/TC-10-2019-DEMAX-SERVICOS-E-COMERCIO-LTDA-Diego.pdf" TargetMode="External"/><Relationship Id="rId571" Type="http://schemas.openxmlformats.org/officeDocument/2006/relationships/hyperlink" Target="http://acervodigital.sme.prefeitura.sp.gov.br/wp-content/uploads/2023/02/TC-2019-AG-ANTONIO-CARLOS-SANCHES.pdf" TargetMode="External"/><Relationship Id="rId627" Type="http://schemas.openxmlformats.org/officeDocument/2006/relationships/hyperlink" Target="http://acervodigital.sme.prefeitura.sp.gov.br/wp-content/uploads/2023/02/TC-2019-AG-MARCELA-DA-SILVA-OLIVEIRA.pdf" TargetMode="External"/><Relationship Id="rId669" Type="http://schemas.openxmlformats.org/officeDocument/2006/relationships/hyperlink" Target="http://acervodigital.sme.prefeitura.sp.gov.br/wp-content/uploads/2023/02/TC-2019-AG-DIANA-PEREIRA-GARCIA.pdf" TargetMode="External"/><Relationship Id="rId834" Type="http://schemas.openxmlformats.org/officeDocument/2006/relationships/hyperlink" Target="http://acervodigital.sme.prefeitura.sp.gov.br/wp-content/uploads/2023/02/TC-068-DRE-G-2019.pdf" TargetMode="External"/><Relationship Id="rId876" Type="http://schemas.openxmlformats.org/officeDocument/2006/relationships/hyperlink" Target="http://acervodigital.sme.prefeitura.sp.gov.br/wp-content/uploads/2023/02/TC-025-DREG-2019_LADY-NERY.pdf" TargetMode="External"/><Relationship Id="rId19" Type="http://schemas.openxmlformats.org/officeDocument/2006/relationships/hyperlink" Target="http://acervodigital.sme.prefeitura.sp.gov.br/wp-content/uploads/2022/11/TC-26-2019-CENTRO-SANEAMENTO-E-SERVICOS-AVANCADOS-S.A.-Carol.pdf" TargetMode="External"/><Relationship Id="rId224" Type="http://schemas.openxmlformats.org/officeDocument/2006/relationships/hyperlink" Target="http://acervodigital.sme.prefeitura.sp.gov.br/wp-content/uploads/2022/11/TC-117-2019-EDITORA-MODERNA.pdf" TargetMode="External"/><Relationship Id="rId266" Type="http://schemas.openxmlformats.org/officeDocument/2006/relationships/hyperlink" Target="http://acervodigital.sme.prefeitura.sp.gov.br/wp-content/uploads/2022/11/TC-16-2019-MARTINS-EDITORA-LIVRARIA-LTDA-Carol.pdf" TargetMode="External"/><Relationship Id="rId431" Type="http://schemas.openxmlformats.org/officeDocument/2006/relationships/hyperlink" Target="http://acervodigital.sme.prefeitura.sp.gov.br/wp-content/uploads/2022/12/TC-n.o-02_DRE-MP_2019_ORION.pdf" TargetMode="External"/><Relationship Id="rId473" Type="http://schemas.openxmlformats.org/officeDocument/2006/relationships/hyperlink" Target="http://acervodigital.sme.prefeitura.sp.gov.br/wp-content/uploads/2023/04/TC150DEZ-DREPJ-2019-2.pdf" TargetMode="External"/><Relationship Id="rId529" Type="http://schemas.openxmlformats.org/officeDocument/2006/relationships/hyperlink" Target="http://acervodigital.sme.prefeitura.sp.gov.br/wp-content/uploads/2023/04/TC-104-DEZ-DRE-PJ-2019.pdf" TargetMode="External"/><Relationship Id="rId680" Type="http://schemas.openxmlformats.org/officeDocument/2006/relationships/hyperlink" Target="http://acervodigital.sme.prefeitura.sp.gov.br/wp-content/uploads/2022/12/TA-03-DRE-BT-2019.pdf" TargetMode="External"/><Relationship Id="rId736" Type="http://schemas.openxmlformats.org/officeDocument/2006/relationships/hyperlink" Target="http://acervodigital.sme.prefeitura.sp.gov.br/wp-content/uploads/2022/12/TC-120-DREG-2017-TA-001-DREG-2019.pdf" TargetMode="External"/><Relationship Id="rId901" Type="http://schemas.openxmlformats.org/officeDocument/2006/relationships/hyperlink" Target="http://acervodigital.sme.prefeitura.sp.gov.br/wp-content/uploads/2023/02/TC_005DREG2019___INTERPRETE_WESLEY___ASSINADO-05_2019-DRE-G.pdf" TargetMode="External"/><Relationship Id="rId30" Type="http://schemas.openxmlformats.org/officeDocument/2006/relationships/hyperlink" Target="http://acervodigital.sme.prefeitura.sp.gov.br/wp-content/uploads/2022/11/TC-63-2019-GLOBAL-SERVICOS-DE-TERCEIRIZACAO-LTDA.pdf" TargetMode="External"/><Relationship Id="rId126" Type="http://schemas.openxmlformats.org/officeDocument/2006/relationships/hyperlink" Target="http://acervodigital.sme.prefeitura.sp.gov.br/wp-content/uploads/2022/11/TC-270.SME_.2019-ARUA-EMEF-CELSO-LEITE-RIBEIRO.pdf" TargetMode="External"/><Relationship Id="rId168" Type="http://schemas.openxmlformats.org/officeDocument/2006/relationships/hyperlink" Target="http://acervodigital.sme.prefeitura.sp.gov.br/wp-content/uploads/2022/11/TC-320.SME_.2019-GFL-EMEI-CEU-QUINTA-DO-SOL.pdf" TargetMode="External"/><Relationship Id="rId333" Type="http://schemas.openxmlformats.org/officeDocument/2006/relationships/hyperlink" Target="http://acervodigital.sme.prefeitura.sp.gov.br/wp-content/uploads/2022/11/TC-334.SME_.2019-GREGORIOS.pdf" TargetMode="External"/><Relationship Id="rId540" Type="http://schemas.openxmlformats.org/officeDocument/2006/relationships/hyperlink" Target="http://acervodigital.sme.prefeitura.sp.gov.br/wp-content/uploads/2023/04/TC-119-DEZ-DRE-PJ-2019-2.pdf" TargetMode="External"/><Relationship Id="rId778" Type="http://schemas.openxmlformats.org/officeDocument/2006/relationships/hyperlink" Target="http://acervodigital.sme.prefeitura.sp.gov.br/wp-content/uploads/2023/02/TA-07-DRE-IP-2019.pdf" TargetMode="External"/><Relationship Id="rId943" Type="http://schemas.openxmlformats.org/officeDocument/2006/relationships/hyperlink" Target="http://acervodigital.sme.prefeitura.sp.gov.br/wp-content/uploads/2023/04/034-DRE-G-2019.pdf" TargetMode="External"/><Relationship Id="rId72" Type="http://schemas.openxmlformats.org/officeDocument/2006/relationships/hyperlink" Target="http://acervodigital.sme.prefeitura.sp.gov.br/wp-content/uploads/2022/11/TC-90-2019-G4S-INTERATIVA.pdf" TargetMode="External"/><Relationship Id="rId375" Type="http://schemas.openxmlformats.org/officeDocument/2006/relationships/hyperlink" Target="http://acervodigital.sme.prefeitura.sp.gov.br/wp-content/uploads/2022/11/TC-13-SME-CODAE-2019-TANGARA-IMPORTADORA-E-EXPORTADORA-SA.pdf" TargetMode="External"/><Relationship Id="rId582" Type="http://schemas.openxmlformats.org/officeDocument/2006/relationships/hyperlink" Target="http://acervodigital.sme.prefeitura.sp.gov.br/wp-content/uploads/2023/04/TC-2019-AG-JULHO-Vanessa_Aparecida_Barbosa_da_Costa.pdf" TargetMode="External"/><Relationship Id="rId638" Type="http://schemas.openxmlformats.org/officeDocument/2006/relationships/hyperlink" Target="http://acervodigital.sme.prefeitura.sp.gov.br/wp-content/uploads/2023/04/TC-2019-AG-DESISTENTE-PATRICIA-MOURA-ACHCAR.pdf" TargetMode="External"/><Relationship Id="rId803" Type="http://schemas.openxmlformats.org/officeDocument/2006/relationships/hyperlink" Target="http://acervodigital.sme.prefeitura.sp.gov.br/wp-content/uploads/2023/02/TC-104-DRE-G-2019.pdf" TargetMode="External"/><Relationship Id="rId845" Type="http://schemas.openxmlformats.org/officeDocument/2006/relationships/hyperlink" Target="http://acervodigital.sme.prefeitura.sp.gov.br/wp-content/uploads/2023/02/TC-057-DRE-G-2019.pdf" TargetMode="External"/><Relationship Id="rId3" Type="http://schemas.openxmlformats.org/officeDocument/2006/relationships/hyperlink" Target="http://acervodigital.sme.prefeitura.sp.gov.br/wp-content/uploads/2022/11/TC-163-2019-PAINEIRAS-pregao-27.SME_.2018.pdf" TargetMode="External"/><Relationship Id="rId235" Type="http://schemas.openxmlformats.org/officeDocument/2006/relationships/hyperlink" Target="http://acervodigital.sme.prefeitura.sp.gov.br/wp-content/uploads/2022/11/TC-272.SME_.2019-MAS-EMEF-EZEQUIEL-RAMOS.pdf" TargetMode="External"/><Relationship Id="rId277" Type="http://schemas.openxmlformats.org/officeDocument/2006/relationships/hyperlink" Target="http://acervodigital.sme.prefeitura.sp.gov.br/wp-content/uploads/2022/11/TC-146-2019-EDITORA-MELHORAMENTOS-LTDA-Diego.pdf" TargetMode="External"/><Relationship Id="rId400" Type="http://schemas.openxmlformats.org/officeDocument/2006/relationships/hyperlink" Target="http://acervodigital.sme.prefeitura.sp.gov.br/wp-content/uploads/2022/11/TC-EMERG-05-SME-CODAE-2019-MILANO.pdf" TargetMode="External"/><Relationship Id="rId442" Type="http://schemas.openxmlformats.org/officeDocument/2006/relationships/hyperlink" Target="http://acervodigital.sme.prefeitura.sp.gov.br/wp-content/uploads/2022/12/TC-08-DRE-JT-2019.pdf" TargetMode="External"/><Relationship Id="rId484" Type="http://schemas.openxmlformats.org/officeDocument/2006/relationships/hyperlink" Target="http://acervodigital.sme.prefeitura.sp.gov.br/wp-content/uploads/2023/04/TC138DEZ-DREPJ-2019-2.pdf" TargetMode="External"/><Relationship Id="rId705" Type="http://schemas.openxmlformats.org/officeDocument/2006/relationships/hyperlink" Target="http://acervodigital.sme.prefeitura.sp.gov.br/wp-content/uploads/2022/12/TA-12-DRE-JT-2019.pdf" TargetMode="External"/><Relationship Id="rId887" Type="http://schemas.openxmlformats.org/officeDocument/2006/relationships/hyperlink" Target="http://acervodigital.sme.prefeitura.sp.gov.br/wp-content/uploads/2023/02/TC-132-DRE-G-2019.pdf" TargetMode="External"/><Relationship Id="rId137" Type="http://schemas.openxmlformats.org/officeDocument/2006/relationships/hyperlink" Target="http://acervodigital.sme.prefeitura.sp.gov.br/wp-content/uploads/2022/11/TC-259.SME_.2019-PROJECEN-CEI-CEU-JACANA.pdf" TargetMode="External"/><Relationship Id="rId302" Type="http://schemas.openxmlformats.org/officeDocument/2006/relationships/hyperlink" Target="http://acervodigital.sme.prefeitura.sp.gov.br/wp-content/uploads/2022/11/TC-60-2019-GRAFICA-PRINT-.pdf" TargetMode="External"/><Relationship Id="rId344" Type="http://schemas.openxmlformats.org/officeDocument/2006/relationships/hyperlink" Target="http://acervodigital.sme.prefeitura.sp.gov.br/wp-content/uploads/2022/11/TC-72-SME-CODAE-2019-COOPCRESP.pdf" TargetMode="External"/><Relationship Id="rId691" Type="http://schemas.openxmlformats.org/officeDocument/2006/relationships/hyperlink" Target="http://acervodigital.sme.prefeitura.sp.gov.br/wp-content/uploads/2022/12/TC-017-DREG-2019-TA-030-DREG-2019.pdf" TargetMode="External"/><Relationship Id="rId747" Type="http://schemas.openxmlformats.org/officeDocument/2006/relationships/hyperlink" Target="http://acervodigital.sme.prefeitura.sp.gov.br/wp-content/uploads/2023/02/TA-01-DRE-IQ-2019.pdf" TargetMode="External"/><Relationship Id="rId789" Type="http://schemas.openxmlformats.org/officeDocument/2006/relationships/hyperlink" Target="http://acervodigital.sme.prefeitura.sp.gov.br/wp-content/uploads/2023/02/TC-118-DRE-G-2019.pdf" TargetMode="External"/><Relationship Id="rId912" Type="http://schemas.openxmlformats.org/officeDocument/2006/relationships/hyperlink" Target="http://acervodigital.sme.prefeitura.sp.gov.br/wp-content/uploads/2023/02/TC-Oficineiro-DRE-IP-2019-10.pdf" TargetMode="External"/><Relationship Id="rId41" Type="http://schemas.openxmlformats.org/officeDocument/2006/relationships/hyperlink" Target="http://acervodigital.sme.prefeitura.sp.gov.br/wp-content/uploads/2022/11/TC-252-2019-CODIGO-olandya-peres.pdf" TargetMode="External"/><Relationship Id="rId83" Type="http://schemas.openxmlformats.org/officeDocument/2006/relationships/hyperlink" Target="http://acervodigital.sme.prefeitura.sp.gov.br/wp-content/uploads/2022/11/TC-58-2019-LUME-emergencial-Carol.pdf" TargetMode="External"/><Relationship Id="rId179" Type="http://schemas.openxmlformats.org/officeDocument/2006/relationships/hyperlink" Target="http://acervodigital.sme.prefeitura.sp.gov.br/wp-content/uploads/2022/11/TC-265.SME_.2019-GFL-EMEI-EPITACIO-PESSOA.pdf" TargetMode="External"/><Relationship Id="rId386" Type="http://schemas.openxmlformats.org/officeDocument/2006/relationships/hyperlink" Target="http://acervodigital.sme.prefeitura.sp.gov.br/wp-content/uploads/2022/11/TC-34-SME-CODAE-2019-LACTALIS-DO-BRASIL-&#8211;-MASSAS-ALIMENTICIAS-DA-ROZ-LTDA.pdf" TargetMode="External"/><Relationship Id="rId551" Type="http://schemas.openxmlformats.org/officeDocument/2006/relationships/hyperlink" Target="http://acervodigital.sme.prefeitura.sp.gov.br/wp-content/uploads/2022/12/TC-2019_2-DRE-PJ-DIPED.pdf" TargetMode="External"/><Relationship Id="rId593" Type="http://schemas.openxmlformats.org/officeDocument/2006/relationships/hyperlink" Target="http://acervodigital.sme.prefeitura.sp.gov.br/wp-content/uploads/2023/04/TC-2019-AG-JULHO-Marilucia_dos_Santos_Santana.pdf" TargetMode="External"/><Relationship Id="rId607" Type="http://schemas.openxmlformats.org/officeDocument/2006/relationships/hyperlink" Target="http://acervodigital.sme.prefeitura.sp.gov.br/wp-content/uploads/2023/04/TC-2019-AG-JULHO-Fabiana_Nunes_de_Carvalho.pdf" TargetMode="External"/><Relationship Id="rId649" Type="http://schemas.openxmlformats.org/officeDocument/2006/relationships/hyperlink" Target="http://acervodigital.sme.prefeitura.sp.gov.br/wp-content/uploads/2023/02/TC-2019-AG-MONICA-MARTINS-NASCIMENTO-1.pdf" TargetMode="External"/><Relationship Id="rId814" Type="http://schemas.openxmlformats.org/officeDocument/2006/relationships/hyperlink" Target="http://acervodigital.sme.prefeitura.sp.gov.br/wp-content/uploads/2023/02/TC-092-DRE-G-2019.pdf" TargetMode="External"/><Relationship Id="rId856" Type="http://schemas.openxmlformats.org/officeDocument/2006/relationships/hyperlink" Target="http://acervodigital.sme.prefeitura.sp.gov.br/wp-content/uploads/2023/02/TC-046-DRE-G-2019.pdf" TargetMode="External"/><Relationship Id="rId190" Type="http://schemas.openxmlformats.org/officeDocument/2006/relationships/hyperlink" Target="http://acervodigital.sme.prefeitura.sp.gov.br/wp-content/uploads/2022/11/TC-232-2019-PROFAC-emef-ceu-perus.pdf" TargetMode="External"/><Relationship Id="rId204" Type="http://schemas.openxmlformats.org/officeDocument/2006/relationships/hyperlink" Target="http://acervodigital.sme.prefeitura.sp.gov.br/wp-content/uploads/2022/11/TC-119-2019-PIA-SOCIEDADE-FILHAS-DE-SAO-PAULO.pdf" TargetMode="External"/><Relationship Id="rId246" Type="http://schemas.openxmlformats.org/officeDocument/2006/relationships/hyperlink" Target="http://acervodigital.sme.prefeitura.sp.gov.br/wp-content/uploads/2022/11/TC-112-2019-PALLAS-EDITORA-E-DISTRIBUIDORA-LTDA-Simone.pdf" TargetMode="External"/><Relationship Id="rId288" Type="http://schemas.openxmlformats.org/officeDocument/2006/relationships/hyperlink" Target="http://acervodigital.sme.prefeitura.sp.gov.br/wp-content/uploads/2022/11/TC-121-2019-GIRASSOL-BRASIL.pdf" TargetMode="External"/><Relationship Id="rId411" Type="http://schemas.openxmlformats.org/officeDocument/2006/relationships/hyperlink" Target="http://acervodigital.sme.prefeitura.sp.gov.br/wp-content/uploads/2022/11/TC-49-SME-CODAE-2019-AAGFAM.pdf" TargetMode="External"/><Relationship Id="rId453" Type="http://schemas.openxmlformats.org/officeDocument/2006/relationships/hyperlink" Target="http://acervodigital.sme.prefeitura.sp.gov.br/wp-content/uploads/2023/04/TC170DEZ-DREPJ-2019-2.pdf" TargetMode="External"/><Relationship Id="rId509" Type="http://schemas.openxmlformats.org/officeDocument/2006/relationships/hyperlink" Target="http://acervodigital.sme.prefeitura.sp.gov.br/wp-content/uploads/2023/04/TC-03-EJ-DRE-PJ-2019.pdf" TargetMode="External"/><Relationship Id="rId660" Type="http://schemas.openxmlformats.org/officeDocument/2006/relationships/hyperlink" Target="http://acervodigital.sme.prefeitura.sp.gov.br/wp-content/uploads/2023/02/TC-2019-AG-KELIANA-SANTANA-DA-SILVA.pdf" TargetMode="External"/><Relationship Id="rId898" Type="http://schemas.openxmlformats.org/officeDocument/2006/relationships/hyperlink" Target="http://acervodigital.sme.prefeitura.sp.gov.br/wp-content/uploads/2023/02/TC-120-DRE-G-2019.pdf" TargetMode="External"/><Relationship Id="rId106" Type="http://schemas.openxmlformats.org/officeDocument/2006/relationships/hyperlink" Target="http://acervodigital.sme.prefeitura.sp.gov.br/wp-content/uploads/2022/11/TC-42-2019-TMS-PURIFICADORES-Vanessa.pdf" TargetMode="External"/><Relationship Id="rId313" Type="http://schemas.openxmlformats.org/officeDocument/2006/relationships/hyperlink" Target="http://acervodigital.sme.prefeitura.sp.gov.br/wp-content/uploads/2022/11/TC-55-2019-GRAFICA-PRINT-.pdf" TargetMode="External"/><Relationship Id="rId495" Type="http://schemas.openxmlformats.org/officeDocument/2006/relationships/hyperlink" Target="http://acervodigital.sme.prefeitura.sp.gov.br/wp-content/uploads/2023/04/claudia_dos_santos-73_2019.pdf" TargetMode="External"/><Relationship Id="rId716" Type="http://schemas.openxmlformats.org/officeDocument/2006/relationships/hyperlink" Target="http://acervodigital.sme.prefeitura.sp.gov.br/wp-content/uploads/2023/01/TC-08-DRE-CL-2019.pdf" TargetMode="External"/><Relationship Id="rId758" Type="http://schemas.openxmlformats.org/officeDocument/2006/relationships/hyperlink" Target="http://acervodigital.sme.prefeitura.sp.gov.br/wp-content/uploads/2023/02/TC-08-DRE-SM-2019.pdf" TargetMode="External"/><Relationship Id="rId923" Type="http://schemas.openxmlformats.org/officeDocument/2006/relationships/hyperlink" Target="http://acervodigital.sme.prefeitura.sp.gov.br/wp-content/uploads/2023/04/TC-12-DRE-IP-2019.pdf" TargetMode="External"/><Relationship Id="rId10" Type="http://schemas.openxmlformats.org/officeDocument/2006/relationships/hyperlink" Target="http://acervodigital.sme.prefeitura.sp.gov.br/wp-content/uploads/2022/11/TC-20-2019-EPS-EMPRESA-PAULISTA-DE-SERVICOS-S.A.-Diego.pdf" TargetMode="External"/><Relationship Id="rId52" Type="http://schemas.openxmlformats.org/officeDocument/2006/relationships/hyperlink" Target="http://acervodigital.sme.prefeitura.sp.gov.br/wp-content/uploads/2022/11/TC-89-2019-PAINEIRAS-LIMPEZA-E-SERVICOS.pdf" TargetMode="External"/><Relationship Id="rId94" Type="http://schemas.openxmlformats.org/officeDocument/2006/relationships/hyperlink" Target="http://acervodigital.sme.prefeitura.sp.gov.br/wp-content/uploads/2022/11/TC-47-2019-COBRA-SAUDE-AMBIENTAL-LTDA-EPP-Diego.pdf" TargetMode="External"/><Relationship Id="rId148" Type="http://schemas.openxmlformats.org/officeDocument/2006/relationships/hyperlink" Target="http://acervodigital.sme.prefeitura.sp.gov.br/wp-content/uploads/2022/11/TC-281.SME_.2019-CODIGO-CEI-CEU-ADELAIDE-TERESA.pdf" TargetMode="External"/><Relationship Id="rId355" Type="http://schemas.openxmlformats.org/officeDocument/2006/relationships/hyperlink" Target="http://acervodigital.sme.prefeitura.sp.gov.br/wp-content/uploads/2022/11/TC-43-SME-CODAE-2019-LACTALIS-DO-BRASIL-COMERCIO-IMPORTACAO-E-EXPORTACAO-DE-LATICINIOS-LTDA.pdf" TargetMode="External"/><Relationship Id="rId397" Type="http://schemas.openxmlformats.org/officeDocument/2006/relationships/hyperlink" Target="http://acervodigital.sme.prefeitura.sp.gov.br/wp-content/uploads/2022/11/TC-EMERG-09-SME-CODAE-2019-SIVIERO-ALIMENTOS-E-SEMENTES-LTDA.pdf" TargetMode="External"/><Relationship Id="rId520" Type="http://schemas.openxmlformats.org/officeDocument/2006/relationships/hyperlink" Target="http://acervodigital.sme.prefeitura.sp.gov.br/wp-content/uploads/2023/04/TC-17-RC-JL-DRE-PJ-2019.pdf" TargetMode="External"/><Relationship Id="rId562" Type="http://schemas.openxmlformats.org/officeDocument/2006/relationships/hyperlink" Target="http://acervodigital.sme.prefeitura.sp.gov.br/wp-content/uploads/2023/04/TC39RCJL-DREPJ-2019.pdf" TargetMode="External"/><Relationship Id="rId618" Type="http://schemas.openxmlformats.org/officeDocument/2006/relationships/hyperlink" Target="http://acervodigital.sme.prefeitura.sp.gov.br/wp-content/uploads/2023/04/TC-2019-AG-JULHO-Ana_Paula_de_Souza_Dutra.pdf" TargetMode="External"/><Relationship Id="rId825" Type="http://schemas.openxmlformats.org/officeDocument/2006/relationships/hyperlink" Target="http://acervodigital.sme.prefeitura.sp.gov.br/wp-content/uploads/2023/02/TC-077-DRE-G-2019.pdf" TargetMode="External"/><Relationship Id="rId215" Type="http://schemas.openxmlformats.org/officeDocument/2006/relationships/hyperlink" Target="http://acervodigital.sme.prefeitura.sp.gov.br/wp-content/uploads/2022/11/TC-303.SME_.2019-PROFAC-CEI-MARCIA-RICCO.pdf" TargetMode="External"/><Relationship Id="rId257" Type="http://schemas.openxmlformats.org/officeDocument/2006/relationships/hyperlink" Target="http://acervodigital.sme.prefeitura.sp.gov.br/wp-content/uploads/2022/11/TC-46-2019-ESTUDIO-LA-Diego.pdf" TargetMode="External"/><Relationship Id="rId422" Type="http://schemas.openxmlformats.org/officeDocument/2006/relationships/hyperlink" Target="http://acervodigital.sme.prefeitura.sp.gov.br/wp-content/uploads/2022/11/TC-EMERG-11-SME-CODAE-2019-BASICA-FORNECIMENTO-DE-REFEICOES-LTDA.pdf" TargetMode="External"/><Relationship Id="rId464" Type="http://schemas.openxmlformats.org/officeDocument/2006/relationships/hyperlink" Target="http://acervodigital.sme.prefeitura.sp.gov.br/wp-content/uploads/2023/04/TC159DEZ-DREPJ-2019-2.pdf" TargetMode="External"/><Relationship Id="rId867" Type="http://schemas.openxmlformats.org/officeDocument/2006/relationships/hyperlink" Target="http://acervodigital.sme.prefeitura.sp.gov.br/wp-content/uploads/2023/02/TC-035-DRE-G-2019.pdf" TargetMode="External"/><Relationship Id="rId299" Type="http://schemas.openxmlformats.org/officeDocument/2006/relationships/hyperlink" Target="http://acervodigital.sme.prefeitura.sp.gov.br/wp-content/uploads/2022/11/TC-156-2019-EDITORA-SCHWARCZ-S.A.-Zelia.pdf" TargetMode="External"/><Relationship Id="rId727" Type="http://schemas.openxmlformats.org/officeDocument/2006/relationships/hyperlink" Target="http://acervodigital.sme.prefeitura.sp.gov.br/wp-content/uploads/2023/01/TC-09-DRE-CS-2019-1.pdf" TargetMode="External"/><Relationship Id="rId934" Type="http://schemas.openxmlformats.org/officeDocument/2006/relationships/hyperlink" Target="http://acervodigital.sme.prefeitura.sp.gov.br/wp-content/uploads/2023/04/DRE-FB-2019-BEATRIZ.pdf" TargetMode="External"/><Relationship Id="rId63" Type="http://schemas.openxmlformats.org/officeDocument/2006/relationships/hyperlink" Target="http://acervodigital.sme.prefeitura.sp.gov.br/wp-content/uploads/2022/11/TC-72-2019-SOLUCOES-SERVICOS-TERCEIRIZADOS-EIRELI-Diego.pdf" TargetMode="External"/><Relationship Id="rId159" Type="http://schemas.openxmlformats.org/officeDocument/2006/relationships/hyperlink" Target="http://acervodigital.sme.prefeitura.sp.gov.br/wp-content/uploads/2022/11/TC-249.SME_.2019-CONSTRUMIK-CEI-JACARANDA.pdf" TargetMode="External"/><Relationship Id="rId366" Type="http://schemas.openxmlformats.org/officeDocument/2006/relationships/hyperlink" Target="http://acervodigital.sme.prefeitura.sp.gov.br/wp-content/uploads/2022/11/TC-37-SME-CODAE-2019-TANGARA-IMPORTADORA-E-EXPORTADORA-SA.pdf" TargetMode="External"/><Relationship Id="rId573" Type="http://schemas.openxmlformats.org/officeDocument/2006/relationships/hyperlink" Target="http://acervodigital.sme.prefeitura.sp.gov.br/wp-content/uploads/2023/02/TC-2019-AG-ALINE-DA-CRUZ-PEREIRA.pdf" TargetMode="External"/><Relationship Id="rId780" Type="http://schemas.openxmlformats.org/officeDocument/2006/relationships/hyperlink" Target="http://acervodigital.sme.prefeitura.sp.gov.br/wp-content/uploads/2023/02/TA-05-DRE-IP-2019.pdf" TargetMode="External"/><Relationship Id="rId226" Type="http://schemas.openxmlformats.org/officeDocument/2006/relationships/hyperlink" Target="http://acervodigital.sme.prefeitura.sp.gov.br/wp-content/uploads/2022/11/TC-285.SME_.2019-PROFAC-EMEF-JARDIM-GUARANI.pdf" TargetMode="External"/><Relationship Id="rId433" Type="http://schemas.openxmlformats.org/officeDocument/2006/relationships/hyperlink" Target="http://acervodigital.sme.prefeitura.sp.gov.br/wp-content/uploads/2022/12/TC-05-DRE-JT-2019.pdf" TargetMode="External"/><Relationship Id="rId878" Type="http://schemas.openxmlformats.org/officeDocument/2006/relationships/hyperlink" Target="http://acervodigital.sme.prefeitura.sp.gov.br/wp-content/uploads/2023/02/TC-022-DREG-2019_EDVANIA.pdf" TargetMode="External"/><Relationship Id="rId640" Type="http://schemas.openxmlformats.org/officeDocument/2006/relationships/hyperlink" Target="http://acervodigital.sme.prefeitura.sp.gov.br/wp-content/uploads/2023/04/TC-2019-AG-VANESSA-AP-BARBOSA-DA-COSTA.pdf" TargetMode="External"/><Relationship Id="rId738" Type="http://schemas.openxmlformats.org/officeDocument/2006/relationships/hyperlink" Target="http://acervodigital.sme.prefeitura.sp.gov.br/wp-content/uploads/2023/01/TC-05-DRE-IP-2019-1.pdf" TargetMode="External"/><Relationship Id="rId945" Type="http://schemas.openxmlformats.org/officeDocument/2006/relationships/hyperlink" Target="http://acervodigital.sme.prefeitura.sp.gov.br/wp-content/uploads/2023/04/238-SME-2019.pdf" TargetMode="External"/><Relationship Id="rId74" Type="http://schemas.openxmlformats.org/officeDocument/2006/relationships/hyperlink" Target="http://acervodigital.sme.prefeitura.sp.gov.br/wp-content/uploads/2022/11/TC-06-2019-SOLUCOES-SERVICOS-TERCEIRIZADOS.pdf" TargetMode="External"/><Relationship Id="rId377" Type="http://schemas.openxmlformats.org/officeDocument/2006/relationships/hyperlink" Target="http://acervodigital.sme.prefeitura.sp.gov.br/wp-content/uploads/2022/11/TC-62-SME-CODAE-2019-PANIFICADORA-E-DISTRIBUIDORA-RE-ALI-JUNIOR-LTDA.pdf" TargetMode="External"/><Relationship Id="rId500" Type="http://schemas.openxmlformats.org/officeDocument/2006/relationships/hyperlink" Target="http://acervodigital.sme.prefeitura.sp.gov.br/wp-content/uploads/2023/04/TC190DEZ-DREPJ-2019-2.pdf" TargetMode="External"/><Relationship Id="rId584" Type="http://schemas.openxmlformats.org/officeDocument/2006/relationships/hyperlink" Target="http://acervodigital.sme.prefeitura.sp.gov.br/wp-content/uploads/2023/04/TC-2019-AG-JULHO-Silas_Abraao_de_Castro.pdf" TargetMode="External"/><Relationship Id="rId805" Type="http://schemas.openxmlformats.org/officeDocument/2006/relationships/hyperlink" Target="http://acervodigital.sme.prefeitura.sp.gov.br/wp-content/uploads/2023/02/TC-102-DRE-G-2019.pdf" TargetMode="External"/><Relationship Id="rId5" Type="http://schemas.openxmlformats.org/officeDocument/2006/relationships/hyperlink" Target="http://acervodigital.sme.prefeitura.sp.gov.br/wp-content/uploads/2022/11/TC-165-2019-COMERCIAL-MONARCA-Vanessa.pdf" TargetMode="External"/><Relationship Id="rId237" Type="http://schemas.openxmlformats.org/officeDocument/2006/relationships/hyperlink" Target="http://acervodigital.sme.prefeitura.sp.gov.br/wp-content/uploads/2022/11/TC-223-2019-PROFAC-emei-manuel-bandeira.pdf" TargetMode="External"/><Relationship Id="rId791" Type="http://schemas.openxmlformats.org/officeDocument/2006/relationships/hyperlink" Target="http://acervodigital.sme.prefeitura.sp.gov.br/wp-content/uploads/2023/02/TC-116-DRE-G-2019.pdf" TargetMode="External"/><Relationship Id="rId889" Type="http://schemas.openxmlformats.org/officeDocument/2006/relationships/hyperlink" Target="http://acervodigital.sme.prefeitura.sp.gov.br/wp-content/uploads/2023/02/TC-130-DRE-G-2019.pdf" TargetMode="External"/><Relationship Id="rId444" Type="http://schemas.openxmlformats.org/officeDocument/2006/relationships/hyperlink" Target="http://acervodigital.sme.prefeitura.sp.gov.br/wp-content/uploads/2023/04/TC179DEZ-DREPJ-2019-2.pdf" TargetMode="External"/><Relationship Id="rId651" Type="http://schemas.openxmlformats.org/officeDocument/2006/relationships/hyperlink" Target="http://acervodigital.sme.prefeitura.sp.gov.br/wp-content/uploads/2023/02/TC-2019-AG-MIRIAN-RAMOS-DE-QUEIROZ-SENA.pdf" TargetMode="External"/><Relationship Id="rId749" Type="http://schemas.openxmlformats.org/officeDocument/2006/relationships/hyperlink" Target="http://acervodigital.sme.prefeitura.sp.gov.br/wp-content/uploads/2023/02/TC-01-DRE-IQ-2019.pdf" TargetMode="External"/><Relationship Id="rId290" Type="http://schemas.openxmlformats.org/officeDocument/2006/relationships/hyperlink" Target="http://acervodigital.sme.prefeitura.sp.gov.br/wp-content/uploads/2022/11/TC-159-2019-EDITORA-DCL-DIFUSAO-CULTURAL-DO-LIVRO-EIRELI-Zelia.pdf" TargetMode="External"/><Relationship Id="rId304" Type="http://schemas.openxmlformats.org/officeDocument/2006/relationships/hyperlink" Target="http://acervodigital.sme.prefeitura.sp.gov.br/wp-content/uploads/2022/11/TC-209-2019-MAQMOVEIS-Vanessa.pdf" TargetMode="External"/><Relationship Id="rId388" Type="http://schemas.openxmlformats.org/officeDocument/2006/relationships/hyperlink" Target="http://acervodigital.sme.prefeitura.sp.gov.br/wp-content/uploads/2022/11/TC-EMERG-06-SME-CODAE-2019-CASTOR-ALIMENTOS-LTDA.pdf" TargetMode="External"/><Relationship Id="rId511" Type="http://schemas.openxmlformats.org/officeDocument/2006/relationships/hyperlink" Target="http://acervodigital.sme.prefeitura.sp.gov.br/wp-content/uploads/2023/04/TC-04-EJ-DRE-PJ-2019.pdf" TargetMode="External"/><Relationship Id="rId609" Type="http://schemas.openxmlformats.org/officeDocument/2006/relationships/hyperlink" Target="http://acervodigital.sme.prefeitura.sp.gov.br/wp-content/uploads/2023/04/TC-2019-AG-JULHO-Eliene_Gomes.pdf" TargetMode="External"/><Relationship Id="rId85" Type="http://schemas.openxmlformats.org/officeDocument/2006/relationships/hyperlink" Target="http://acervodigital.sme.prefeitura.sp.gov.br/wp-content/uploads/2022/11/TC-148-2019-EDITORA-BAOBA-DIEGO.pdf" TargetMode="External"/><Relationship Id="rId150" Type="http://schemas.openxmlformats.org/officeDocument/2006/relationships/hyperlink" Target="http://acervodigital.sme.prefeitura.sp.gov.br/wp-content/uploads/2022/11/TC-317.SME_.2019-MAS-CEI-PARQUE-SANTA-RITA.pdf" TargetMode="External"/><Relationship Id="rId595" Type="http://schemas.openxmlformats.org/officeDocument/2006/relationships/hyperlink" Target="http://acervodigital.sme.prefeitura.sp.gov.br/wp-content/uploads/2023/04/TC-2019-AG-JULHO-Maria_dos_Reis_Stefanoni.pdf" TargetMode="External"/><Relationship Id="rId816" Type="http://schemas.openxmlformats.org/officeDocument/2006/relationships/hyperlink" Target="http://acervodigital.sme.prefeitura.sp.gov.br/wp-content/uploads/2023/02/TC-089-DRE-G-2019.pdf" TargetMode="External"/><Relationship Id="rId248" Type="http://schemas.openxmlformats.org/officeDocument/2006/relationships/hyperlink" Target="http://acervodigital.sme.prefeitura.sp.gov.br/wp-content/uploads/2022/11/TC-123-2019-EDITORA-WMF-MARTINS-FONTES.pdf" TargetMode="External"/><Relationship Id="rId455" Type="http://schemas.openxmlformats.org/officeDocument/2006/relationships/hyperlink" Target="http://acervodigital.sme.prefeitura.sp.gov.br/wp-content/uploads/2023/04/TC168DEZ-DREPJ-2019-2.pdf" TargetMode="External"/><Relationship Id="rId662" Type="http://schemas.openxmlformats.org/officeDocument/2006/relationships/hyperlink" Target="http://acervodigital.sme.prefeitura.sp.gov.br/wp-content/uploads/2023/02/TC-2019-AG-HILDA-RODRIGUES-MARCELINO-PORTELA.pdf" TargetMode="External"/><Relationship Id="rId12" Type="http://schemas.openxmlformats.org/officeDocument/2006/relationships/hyperlink" Target="http://acervodigital.sme.prefeitura.sp.gov.br/wp-content/uploads/2022/11/TC-178-2019-M.A.S.-emef-general-newton.pdf" TargetMode="External"/><Relationship Id="rId108" Type="http://schemas.openxmlformats.org/officeDocument/2006/relationships/hyperlink" Target="http://acervodigital.sme.prefeitura.sp.gov.br/wp-content/uploads/2022/11/TC-241-2019-ARUA-emei-prof-fatima-regina-sabino.pdf" TargetMode="External"/><Relationship Id="rId315" Type="http://schemas.openxmlformats.org/officeDocument/2006/relationships/hyperlink" Target="http://acervodigital.sme.prefeitura.sp.gov.br/wp-content/uploads/2022/11/TC-254.SME_.2019-ANDRESSA-PANINI.pdf" TargetMode="External"/><Relationship Id="rId522" Type="http://schemas.openxmlformats.org/officeDocument/2006/relationships/hyperlink" Target="http://acervodigital.sme.prefeitura.sp.gov.br/wp-content/uploads/2023/04/TC-27-RC-JL-DRE-PJ-2019.pdf" TargetMode="External"/><Relationship Id="rId96" Type="http://schemas.openxmlformats.org/officeDocument/2006/relationships/hyperlink" Target="http://acervodigital.sme.prefeitura.sp.gov.br/wp-content/uploads/2022/11/TC-51-2019-DT-Audio-emergencial-Diego.pdf" TargetMode="External"/><Relationship Id="rId161" Type="http://schemas.openxmlformats.org/officeDocument/2006/relationships/hyperlink" Target="http://acervodigital.sme.prefeitura.sp.gov.br/wp-content/uploads/2022/11/TC-176.SME_.2019-CODIGO-EMEI-CEU-FORMOSA.pdf" TargetMode="External"/><Relationship Id="rId399" Type="http://schemas.openxmlformats.org/officeDocument/2006/relationships/hyperlink" Target="http://acervodigital.sme.prefeitura.sp.gov.br/wp-content/uploads/2022/11/TC-EMERG-15-SME-CODAE-2019-AGRO.pdf" TargetMode="External"/><Relationship Id="rId827" Type="http://schemas.openxmlformats.org/officeDocument/2006/relationships/hyperlink" Target="http://acervodigital.sme.prefeitura.sp.gov.br/wp-content/uploads/2023/02/TC-075-DRE-G-2019.pdf" TargetMode="External"/><Relationship Id="rId259" Type="http://schemas.openxmlformats.org/officeDocument/2006/relationships/hyperlink" Target="http://acervodigital.sme.prefeitura.sp.gov.br/wp-content/uploads/2022/11/TC-161-2019-THONY-PRINT-DIEGO.pdf" TargetMode="External"/><Relationship Id="rId466" Type="http://schemas.openxmlformats.org/officeDocument/2006/relationships/hyperlink" Target="http://acervodigital.sme.prefeitura.sp.gov.br/wp-content/uploads/2023/04/TC157DEZ-DREPJ-2019-2.pdf" TargetMode="External"/><Relationship Id="rId673" Type="http://schemas.openxmlformats.org/officeDocument/2006/relationships/hyperlink" Target="http://acervodigital.sme.prefeitura.sp.gov.br/wp-content/uploads/2022/12/TC-012-DRE-BT-2019.pdf" TargetMode="External"/><Relationship Id="rId880" Type="http://schemas.openxmlformats.org/officeDocument/2006/relationships/hyperlink" Target="http://acervodigital.sme.prefeitura.sp.gov.br/wp-content/uploads/2023/02/TC-017-DREG-2019-TA-030-DREG-2019-2.pdf" TargetMode="External"/><Relationship Id="rId23" Type="http://schemas.openxmlformats.org/officeDocument/2006/relationships/hyperlink" Target="http://acervodigital.sme.prefeitura.sp.gov.br/wp-content/uploads/2022/11/TC-244-2019-S.-FIGUEIREDO-emei-prof-maria-vitoria.pdf" TargetMode="External"/><Relationship Id="rId119" Type="http://schemas.openxmlformats.org/officeDocument/2006/relationships/hyperlink" Target="http://acervodigital.sme.prefeitura.sp.gov.br/wp-content/uploads/2022/11/TC-266.SME_.2019-CONSTRUMIK-CEI-JD-SAO-PEDRO.pdf" TargetMode="External"/><Relationship Id="rId326" Type="http://schemas.openxmlformats.org/officeDocument/2006/relationships/hyperlink" Target="http://acervodigital.sme.prefeitura.sp.gov.br/wp-content/uploads/2022/11/TC-44-2019-O-TEATRO-MAGICO-Diego.pdf" TargetMode="External"/><Relationship Id="rId533" Type="http://schemas.openxmlformats.org/officeDocument/2006/relationships/hyperlink" Target="http://acervodigital.sme.prefeitura.sp.gov.br/wp-content/uploads/2023/04/TC-109-DEZ-DRE-PJ-2019.pdf" TargetMode="External"/><Relationship Id="rId740" Type="http://schemas.openxmlformats.org/officeDocument/2006/relationships/hyperlink" Target="http://acervodigital.sme.prefeitura.sp.gov.br/wp-content/uploads/2023/01/TC-03-DRE-IP-2019-1.pdf" TargetMode="External"/><Relationship Id="rId838" Type="http://schemas.openxmlformats.org/officeDocument/2006/relationships/hyperlink" Target="http://acervodigital.sme.prefeitura.sp.gov.br/wp-content/uploads/2023/02/TC-064-DRE-G-2019.pdf" TargetMode="External"/><Relationship Id="rId172" Type="http://schemas.openxmlformats.org/officeDocument/2006/relationships/hyperlink" Target="http://acervodigital.sme.prefeitura.sp.gov.br/wp-content/uploads/2022/11/TC-250.SME_.2019-S-FIGUEIREDO-EMEI-MARIA-LACERDA-DE-MOURA.pdf" TargetMode="External"/><Relationship Id="rId477" Type="http://schemas.openxmlformats.org/officeDocument/2006/relationships/hyperlink" Target="http://acervodigital.sme.prefeitura.sp.gov.br/wp-content/uploads/2023/04/TC146DEZ-DREPJ-2019-2.pdf" TargetMode="External"/><Relationship Id="rId600" Type="http://schemas.openxmlformats.org/officeDocument/2006/relationships/hyperlink" Target="http://acervodigital.sme.prefeitura.sp.gov.br/wp-content/uploads/2023/04/TC-2019-AG-JULHO-Lucia_de_Almeida_Bezerra.pdf" TargetMode="External"/><Relationship Id="rId684" Type="http://schemas.openxmlformats.org/officeDocument/2006/relationships/hyperlink" Target="http://acervodigital.sme.prefeitura.sp.gov.br/wp-content/uploads/2022/12/TA-05-DRE-BT-2019-1.pdf" TargetMode="External"/><Relationship Id="rId337" Type="http://schemas.openxmlformats.org/officeDocument/2006/relationships/hyperlink" Target="http://acervodigital.sme.prefeitura.sp.gov.br/wp-content/uploads/2022/11/TC-09-SME-CODAE-2019-PANIFICADORA-E-DISTRIBUIDORA-RE-ALI-JUNIOR-LTDA.pdf" TargetMode="External"/><Relationship Id="rId891" Type="http://schemas.openxmlformats.org/officeDocument/2006/relationships/hyperlink" Target="http://acervodigital.sme.prefeitura.sp.gov.br/wp-content/uploads/2023/02/TC-127-DRE-G-2019.pdf" TargetMode="External"/><Relationship Id="rId905" Type="http://schemas.openxmlformats.org/officeDocument/2006/relationships/hyperlink" Target="http://acervodigital.sme.prefeitura.sp.gov.br/wp-content/uploads/2023/02/TC-10-DRE-IP-2019.pdf" TargetMode="External"/><Relationship Id="rId34" Type="http://schemas.openxmlformats.org/officeDocument/2006/relationships/hyperlink" Target="http://acervodigital.sme.prefeitura.sp.gov.br/wp-content/uploads/2022/11/TC-231-2019-M.A.S.-emef-ceu-jambeiro.pdf" TargetMode="External"/><Relationship Id="rId544" Type="http://schemas.openxmlformats.org/officeDocument/2006/relationships/hyperlink" Target="http://acervodigital.sme.prefeitura.sp.gov.br/wp-content/uploads/2023/04/TC-129-DEZ-DRE-PJ-2019-2.pdf" TargetMode="External"/><Relationship Id="rId751" Type="http://schemas.openxmlformats.org/officeDocument/2006/relationships/hyperlink" Target="http://acervodigital.sme.prefeitura.sp.gov.br/wp-content/uploads/2023/02/TC-04-DRE-IQ-2019.pdf" TargetMode="External"/><Relationship Id="rId849" Type="http://schemas.openxmlformats.org/officeDocument/2006/relationships/hyperlink" Target="http://acervodigital.sme.prefeitura.sp.gov.br/wp-content/uploads/2023/02/TC-053-DRE-G-2019.pdf" TargetMode="External"/><Relationship Id="rId183" Type="http://schemas.openxmlformats.org/officeDocument/2006/relationships/hyperlink" Target="http://acervodigital.sme.prefeitura.sp.gov.br/wp-content/uploads/2022/11/TC-239-2019-CONSTRUMIK-emei-ceu-prof-irene-mankes.pdf" TargetMode="External"/><Relationship Id="rId390" Type="http://schemas.openxmlformats.org/officeDocument/2006/relationships/hyperlink" Target="http://acervodigital.sme.prefeitura.sp.gov.br/wp-content/uploads/2022/11/TC-59-SME-CODAE-2019-BASICA-FORNECIMENTO-DE-REFEICOES-LTDA.pdf" TargetMode="External"/><Relationship Id="rId404" Type="http://schemas.openxmlformats.org/officeDocument/2006/relationships/hyperlink" Target="http://acervodigital.sme.prefeitura.sp.gov.br/wp-content/uploads/2022/11/TC-11-SME-CODAE-2019-COAPAR.pdf" TargetMode="External"/><Relationship Id="rId611" Type="http://schemas.openxmlformats.org/officeDocument/2006/relationships/hyperlink" Target="http://acervodigital.sme.prefeitura.sp.gov.br/wp-content/uploads/2023/04/TC-2019-AG-JULHO-Elaine_Cristina_Santos_Gomes.pdf" TargetMode="External"/><Relationship Id="rId250" Type="http://schemas.openxmlformats.org/officeDocument/2006/relationships/hyperlink" Target="http://acervodigital.sme.prefeitura.sp.gov.br/wp-content/uploads/2022/11/TC-166-2019-INDUSTRIA-E-COMERCIO-DE-COLCHOES-POLAR-LTDA.pdf" TargetMode="External"/><Relationship Id="rId488" Type="http://schemas.openxmlformats.org/officeDocument/2006/relationships/hyperlink" Target="http://acervodigital.sme.prefeitura.sp.gov.br/wp-content/uploads/2023/04/TC134DEZ-DREPJ-2019-2.pdf" TargetMode="External"/><Relationship Id="rId695" Type="http://schemas.openxmlformats.org/officeDocument/2006/relationships/hyperlink" Target="http://acervodigital.sme.prefeitura.sp.gov.br/wp-content/uploads/2022/12/TA-07-DRE-JT-2019.pdf" TargetMode="External"/><Relationship Id="rId709" Type="http://schemas.openxmlformats.org/officeDocument/2006/relationships/hyperlink" Target="http://acervodigital.sme.prefeitura.sp.gov.br/wp-content/uploads/2023/01/TC-06-DRE-CL-2019.pdf" TargetMode="External"/><Relationship Id="rId916" Type="http://schemas.openxmlformats.org/officeDocument/2006/relationships/hyperlink" Target="http://acervodigital.sme.prefeitura.sp.gov.br/wp-content/uploads/2023/02/TC-Oficineiro-DRE-IP-2019-06.pdf" TargetMode="External"/><Relationship Id="rId45" Type="http://schemas.openxmlformats.org/officeDocument/2006/relationships/hyperlink" Target="http://acervodigital.sme.prefeitura.sp.gov.br/wp-content/uploads/2022/11/TC-82-2019-GUIMA-CONSECO-CONSTRUCAO.pdf" TargetMode="External"/><Relationship Id="rId110" Type="http://schemas.openxmlformats.org/officeDocument/2006/relationships/hyperlink" Target="http://acervodigital.sme.prefeitura.sp.gov.br/wp-content/uploads/2022/11/TC-261.SME_.2019-ARUA-CEI-VER-JOSE-DE-MOURA.pdf" TargetMode="External"/><Relationship Id="rId348" Type="http://schemas.openxmlformats.org/officeDocument/2006/relationships/hyperlink" Target="http://acervodigital.sme.prefeitura.sp.gov.br/wp-content/uploads/2022/11/TC-20-SME-CODAE-2019-COPACON.pdf" TargetMode="External"/><Relationship Id="rId555" Type="http://schemas.openxmlformats.org/officeDocument/2006/relationships/hyperlink" Target="http://acervodigital.sme.prefeitura.sp.gov.br/wp-content/uploads/2023/04/TC87RCJL-DREPJ-2019.pdf" TargetMode="External"/><Relationship Id="rId762" Type="http://schemas.openxmlformats.org/officeDocument/2006/relationships/hyperlink" Target="http://acervodigital.sme.prefeitura.sp.gov.br/wp-content/uploads/2023/02/TC-06-DRE-SM-2019.pdf" TargetMode="External"/><Relationship Id="rId194" Type="http://schemas.openxmlformats.org/officeDocument/2006/relationships/hyperlink" Target="http://acervodigital.sme.prefeitura.sp.gov.br/wp-content/uploads/2022/11/TC-287.SME_.2019-PROFAC-CECI-JARAGUA.pdf" TargetMode="External"/><Relationship Id="rId208" Type="http://schemas.openxmlformats.org/officeDocument/2006/relationships/hyperlink" Target="http://acervodigital.sme.prefeitura.sp.gov.br/wp-content/uploads/2022/11/TC-122-2019-EDICOES-SM-LTDA-Diego.pdf" TargetMode="External"/><Relationship Id="rId415" Type="http://schemas.openxmlformats.org/officeDocument/2006/relationships/hyperlink" Target="http://acervodigital.sme.prefeitura.sp.gov.br/wp-content/uploads/2022/11/TC-27-SME-CODAE-2019-COOPERAGRECO.pdf" TargetMode="External"/><Relationship Id="rId622" Type="http://schemas.openxmlformats.org/officeDocument/2006/relationships/hyperlink" Target="http://acervodigital.sme.prefeitura.sp.gov.br/wp-content/uploads/2023/04/TC-2019-AG-JULHO-Aline_Saldanha_Costa.pdf" TargetMode="External"/><Relationship Id="rId261" Type="http://schemas.openxmlformats.org/officeDocument/2006/relationships/hyperlink" Target="http://acervodigital.sme.prefeitura.sp.gov.br/wp-content/uploads/2022/11/TC-136-2019-GUIMA-CONSECO-CONSTRUCAO-SERVICOS-E-COMERCIO-LTDA.pdf" TargetMode="External"/><Relationship Id="rId499" Type="http://schemas.openxmlformats.org/officeDocument/2006/relationships/hyperlink" Target="http://acervodigital.sme.prefeitura.sp.gov.br/wp-content/uploads/2023/04/TC189DEZ-DREPJ-2019-2.pdf" TargetMode="External"/><Relationship Id="rId927" Type="http://schemas.openxmlformats.org/officeDocument/2006/relationships/hyperlink" Target="http://acervodigital.sme.prefeitura.sp.gov.br/wp-content/uploads/2023/04/033-DRE-G-2019.pdf" TargetMode="External"/><Relationship Id="rId56" Type="http://schemas.openxmlformats.org/officeDocument/2006/relationships/hyperlink" Target="http://acervodigital.sme.prefeitura.sp.gov.br/wp-content/uploads/2022/11/TC-171-2019-TELTEC-Diego.pdf" TargetMode="External"/><Relationship Id="rId359" Type="http://schemas.openxmlformats.org/officeDocument/2006/relationships/hyperlink" Target="http://acervodigital.sme.prefeitura.sp.gov.br/wp-content/uploads/2022/11/TC-03-SME-CODAE-2019-MULTICOM-COMERCIO-MULTIPLO-DE-ALIMENTOS-LTDA.pdf" TargetMode="External"/><Relationship Id="rId566" Type="http://schemas.openxmlformats.org/officeDocument/2006/relationships/hyperlink" Target="http://acervodigital.sme.prefeitura.sp.gov.br/wp-content/uploads/2022/12/TC-01.DRESA_.2019-1.pdf" TargetMode="External"/><Relationship Id="rId773" Type="http://schemas.openxmlformats.org/officeDocument/2006/relationships/hyperlink" Target="http://acervodigital.sme.prefeitura.sp.gov.br/wp-content/uploads/2023/02/TA-03-DRE-IP-2019.pdf" TargetMode="External"/><Relationship Id="rId121" Type="http://schemas.openxmlformats.org/officeDocument/2006/relationships/hyperlink" Target="http://acervodigital.sme.prefeitura.sp.gov.br/wp-content/uploads/2022/11/TC-236-2019-PROFAC-emef-jose-de-ferraz.pdf" TargetMode="External"/><Relationship Id="rId219" Type="http://schemas.openxmlformats.org/officeDocument/2006/relationships/hyperlink" Target="http://acervodigital.sme.prefeitura.sp.gov.br/wp-content/uploads/2022/11/TC-293.SME_.2019-PROFAC-EMEI-PEDRO-DE-TOLEDO.pdf" TargetMode="External"/><Relationship Id="rId426" Type="http://schemas.openxmlformats.org/officeDocument/2006/relationships/hyperlink" Target="http://acervodigital.sme.prefeitura.sp.gov.br/wp-content/uploads/2022/12/TC-n.o-07_DRE-MP_2019_SUPERA.pdf" TargetMode="External"/><Relationship Id="rId633" Type="http://schemas.openxmlformats.org/officeDocument/2006/relationships/hyperlink" Target="http://acervodigital.sme.prefeitura.sp.gov.br/wp-content/uploads/2023/02/TC-2019-Daniel-da-Silva-.pdf" TargetMode="External"/><Relationship Id="rId840" Type="http://schemas.openxmlformats.org/officeDocument/2006/relationships/hyperlink" Target="http://acervodigital.sme.prefeitura.sp.gov.br/wp-content/uploads/2023/02/TC-062-DRE-G-2019.pdf" TargetMode="External"/><Relationship Id="rId938" Type="http://schemas.openxmlformats.org/officeDocument/2006/relationships/hyperlink" Target="http://acervodigital.sme.prefeitura.sp.gov.br/wp-content/uploads/2023/04/TC_002-DRE-G-2019_.pdf" TargetMode="External"/><Relationship Id="rId67" Type="http://schemas.openxmlformats.org/officeDocument/2006/relationships/hyperlink" Target="http://acervodigital.sme.prefeitura.sp.gov.br/wp-content/uploads/2022/11/TC-38-2019-COR-LINE-SISTEMA-DE-SERVICOS-LTDA-Vanessa.pdf" TargetMode="External"/><Relationship Id="rId272" Type="http://schemas.openxmlformats.org/officeDocument/2006/relationships/hyperlink" Target="http://acervodigital.sme.prefeitura.sp.gov.br/wp-content/uploads/2022/11/TC-129-2019-GLOBAL-EDITORA-E-DISTRIBUIDORA-Diego.pdf" TargetMode="External"/><Relationship Id="rId577" Type="http://schemas.openxmlformats.org/officeDocument/2006/relationships/hyperlink" Target="http://acervodigital.sme.prefeitura.sp.gov.br/wp-content/uploads/2023/04/TC-2019-OFIC-JULHO-Francisco_Raphael_Guerra_Camelo-1.pdf" TargetMode="External"/><Relationship Id="rId700" Type="http://schemas.openxmlformats.org/officeDocument/2006/relationships/hyperlink" Target="http://acervodigital.sme.prefeitura.sp.gov.br/wp-content/uploads/2022/12/TA-10-DRE-JT-2019.pdf" TargetMode="External"/><Relationship Id="rId132" Type="http://schemas.openxmlformats.org/officeDocument/2006/relationships/hyperlink" Target="http://acervodigital.sme.prefeitura.sp.gov.br/wp-content/uploads/2022/11/TC-324.SME_.2019-MAS-EMEF-DIAS-GOMES.pdf" TargetMode="External"/><Relationship Id="rId784" Type="http://schemas.openxmlformats.org/officeDocument/2006/relationships/hyperlink" Target="http://acervodigital.sme.prefeitura.sp.gov.br/wp-content/uploads/2023/02/TA-19.DRESA_.2019.pdf" TargetMode="External"/><Relationship Id="rId437" Type="http://schemas.openxmlformats.org/officeDocument/2006/relationships/hyperlink" Target="http://acervodigital.sme.prefeitura.sp.gov.br/wp-content/uploads/2022/12/TC-01-DRE-JT-2019.pdf" TargetMode="External"/><Relationship Id="rId644" Type="http://schemas.openxmlformats.org/officeDocument/2006/relationships/hyperlink" Target="http://acervodigital.sme.prefeitura.sp.gov.br/wp-content/uploads/2023/04/TC-2019-AG-ROSENIR-FRANCISCA-DOS-SANTOS-COSTA.pdf" TargetMode="External"/><Relationship Id="rId851" Type="http://schemas.openxmlformats.org/officeDocument/2006/relationships/hyperlink" Target="http://acervodigital.sme.prefeitura.sp.gov.br/wp-content/uploads/2023/02/TC-051-DRE-G-2019.pdf" TargetMode="External"/><Relationship Id="rId283" Type="http://schemas.openxmlformats.org/officeDocument/2006/relationships/hyperlink" Target="http://acervodigital.sme.prefeitura.sp.gov.br/wp-content/uploads/2022/11/TC-96-2019-EDITORA-GAIVOTA-LTDA-Jacqueline.pdf" TargetMode="External"/><Relationship Id="rId490" Type="http://schemas.openxmlformats.org/officeDocument/2006/relationships/hyperlink" Target="http://acervodigital.sme.prefeitura.sp.gov.br/wp-content/uploads/2023/04/TC98RCJL-DREPJ-2019.pdf" TargetMode="External"/><Relationship Id="rId504" Type="http://schemas.openxmlformats.org/officeDocument/2006/relationships/hyperlink" Target="http://acervodigital.sme.prefeitura.sp.gov.br/wp-content/uploads/2023/04/TIC66DEZ-DREPJ-2019-2.pdf" TargetMode="External"/><Relationship Id="rId711" Type="http://schemas.openxmlformats.org/officeDocument/2006/relationships/hyperlink" Target="http://acervodigital.sme.prefeitura.sp.gov.br/wp-content/uploads/2023/01/TC-03-DRE-CL-2019.pdf" TargetMode="External"/><Relationship Id="rId949" Type="http://schemas.openxmlformats.org/officeDocument/2006/relationships/hyperlink" Target="http://acervodigital.sme.prefeitura.sp.gov.br/wp-content/uploads/2023/04/17-DRE-CL-2019.pdf" TargetMode="External"/><Relationship Id="rId78" Type="http://schemas.openxmlformats.org/officeDocument/2006/relationships/hyperlink" Target="http://acervodigital.sme.prefeitura.sp.gov.br/wp-content/uploads/2022/11/TC-158-2019-EDITORA-PEIROPOLIS-LTDA-PAULA.pdf" TargetMode="External"/><Relationship Id="rId143" Type="http://schemas.openxmlformats.org/officeDocument/2006/relationships/hyperlink" Target="http://acervodigital.sme.prefeitura.sp.gov.br/wp-content/uploads/2022/11/TC-321.SME_.2020-MAS-DIOB-EMEI-CEU-THERESINHA-SQUINCA-DA-SILVA.pdf" TargetMode="External"/><Relationship Id="rId350" Type="http://schemas.openxmlformats.org/officeDocument/2006/relationships/hyperlink" Target="http://acervodigital.sme.prefeitura.sp.gov.br/wp-content/uploads/2022/11/TC-54-SME-CODAE-2019-COOPAFARGA.pdf" TargetMode="External"/><Relationship Id="rId588" Type="http://schemas.openxmlformats.org/officeDocument/2006/relationships/hyperlink" Target="http://acervodigital.sme.prefeitura.sp.gov.br/wp-content/uploads/2023/04/TC-2019-AG-JULHO-Raquel_Lopes.pdf" TargetMode="External"/><Relationship Id="rId795" Type="http://schemas.openxmlformats.org/officeDocument/2006/relationships/hyperlink" Target="http://acervodigital.sme.prefeitura.sp.gov.br/wp-content/uploads/2023/02/TC-112-DRE-G-2019.pdf" TargetMode="External"/><Relationship Id="rId809" Type="http://schemas.openxmlformats.org/officeDocument/2006/relationships/hyperlink" Target="http://acervodigital.sme.prefeitura.sp.gov.br/wp-content/uploads/2023/02/TC-098-DRE-G-2019.pdf" TargetMode="External"/><Relationship Id="rId9" Type="http://schemas.openxmlformats.org/officeDocument/2006/relationships/hyperlink" Target="http://acervodigital.sme.prefeitura.sp.gov.br/wp-content/uploads/2022/11/TC-18-2019-WHITENESS-CONSULTORIA-E-SERVICOS-LTDA-Diego.pdf" TargetMode="External"/><Relationship Id="rId210" Type="http://schemas.openxmlformats.org/officeDocument/2006/relationships/hyperlink" Target="http://acervodigital.sme.prefeitura.sp.gov.br/wp-content/uploads/2022/11/TC-113-2019-EDITORA-GAIA-LTDA-Diego.pdf" TargetMode="External"/><Relationship Id="rId448" Type="http://schemas.openxmlformats.org/officeDocument/2006/relationships/hyperlink" Target="http://acervodigital.sme.prefeitura.sp.gov.br/wp-content/uploads/2023/04/TC175DEZ-DREPJ-2019-2.pdf" TargetMode="External"/><Relationship Id="rId655" Type="http://schemas.openxmlformats.org/officeDocument/2006/relationships/hyperlink" Target="http://acervodigital.sme.prefeitura.sp.gov.br/wp-content/uploads/2023/02/TC-2019-AG-MARIA-ELEUZA-HORTENCIO-DA-SILVA.pdf" TargetMode="External"/><Relationship Id="rId862" Type="http://schemas.openxmlformats.org/officeDocument/2006/relationships/hyperlink" Target="http://acervodigital.sme.prefeitura.sp.gov.br/wp-content/uploads/2023/02/TC-040-DRE-G-2019.pdf" TargetMode="External"/><Relationship Id="rId294" Type="http://schemas.openxmlformats.org/officeDocument/2006/relationships/hyperlink" Target="http://acervodigital.sme.prefeitura.sp.gov.br/wp-content/uploads/2022/11/TC-99-2019-EDITORA-ORIGINAL-LTDA-Jacqueline.pdf" TargetMode="External"/><Relationship Id="rId308" Type="http://schemas.openxmlformats.org/officeDocument/2006/relationships/hyperlink" Target="http://acervodigital.sme.prefeitura.sp.gov.br/wp-content/uploads/2022/11/TC-207-2019-MAQMOVEIS-Vanessa.pdf" TargetMode="External"/><Relationship Id="rId515" Type="http://schemas.openxmlformats.org/officeDocument/2006/relationships/hyperlink" Target="http://acervodigital.sme.prefeitura.sp.gov.br/wp-content/uploads/2023/04/TC-08-EJ-DRE-PJ-2019-3.pdf" TargetMode="External"/><Relationship Id="rId722" Type="http://schemas.openxmlformats.org/officeDocument/2006/relationships/hyperlink" Target="http://acervodigital.sme.prefeitura.sp.gov.br/wp-content/uploads/2023/01/TA-14-DRE-CL-2019-1.pdf" TargetMode="External"/><Relationship Id="rId89" Type="http://schemas.openxmlformats.org/officeDocument/2006/relationships/hyperlink" Target="http://acervodigital.sme.prefeitura.sp.gov.br/wp-content/uploads/2022/11/TC-52-2019-LUME-emergencial-Diego.pdf" TargetMode="External"/><Relationship Id="rId154" Type="http://schemas.openxmlformats.org/officeDocument/2006/relationships/hyperlink" Target="http://acervodigital.sme.prefeitura.sp.gov.br/wp-content/uploads/2022/11/TC-328.SME_.2019-CONSTRUMIK-EMEI-LEONARDO-VAN-ACKER.pdf" TargetMode="External"/><Relationship Id="rId361" Type="http://schemas.openxmlformats.org/officeDocument/2006/relationships/hyperlink" Target="http://acervodigital.sme.prefeitura.sp.gov.br/wp-content/uploads/2022/11/TC-44-SME-CODAE-2019-CONSER-ALIMENTOS-LTDA.pdf" TargetMode="External"/><Relationship Id="rId599" Type="http://schemas.openxmlformats.org/officeDocument/2006/relationships/hyperlink" Target="http://acervodigital.sme.prefeitura.sp.gov.br/wp-content/uploads/2023/04/TC-2019-AG-JULHO-Luciana_Oliveira_Rodrigues.pdf" TargetMode="External"/><Relationship Id="rId459" Type="http://schemas.openxmlformats.org/officeDocument/2006/relationships/hyperlink" Target="http://acervodigital.sme.prefeitura.sp.gov.br/wp-content/uploads/2023/04/TC164DEZ-DREPJ-2019-2.pdf" TargetMode="External"/><Relationship Id="rId666" Type="http://schemas.openxmlformats.org/officeDocument/2006/relationships/hyperlink" Target="http://acervodigital.sme.prefeitura.sp.gov.br/wp-content/uploads/2023/02/TC-2019-AG-ELIAS-JOAO-DE-CARVALHO.pdf" TargetMode="External"/><Relationship Id="rId873" Type="http://schemas.openxmlformats.org/officeDocument/2006/relationships/hyperlink" Target="http://acervodigital.sme.prefeitura.sp.gov.br/wp-content/uploads/2023/02/TC-028-DRE-G-2019.pdf" TargetMode="External"/><Relationship Id="rId16" Type="http://schemas.openxmlformats.org/officeDocument/2006/relationships/hyperlink" Target="http://acervodigital.sme.prefeitura.sp.gov.br/wp-content/uploads/2022/11/TC-25-2019-ALTERNATIVA-SERVICOS-E-TERCEIRIZACAO-EM-GERAL-LTDA-Diego.pdf" TargetMode="External"/><Relationship Id="rId221" Type="http://schemas.openxmlformats.org/officeDocument/2006/relationships/hyperlink" Target="http://acervodigital.sme.prefeitura.sp.gov.br/wp-content/uploads/2022/11/TC-202-2019-ARUA-emei-almirante-tamandare.pdf" TargetMode="External"/><Relationship Id="rId319" Type="http://schemas.openxmlformats.org/officeDocument/2006/relationships/hyperlink" Target="http://acervodigital.sme.prefeitura.sp.gov.br/wp-content/uploads/2022/11/TC-75_2019-A-SERENATA-LTDA.pdf" TargetMode="External"/><Relationship Id="rId526" Type="http://schemas.openxmlformats.org/officeDocument/2006/relationships/hyperlink" Target="http://acervodigital.sme.prefeitura.sp.gov.br/wp-content/uploads/2023/04/TC-101-DEZ-DRE-PJ-2019.pdf" TargetMode="External"/><Relationship Id="rId733" Type="http://schemas.openxmlformats.org/officeDocument/2006/relationships/hyperlink" Target="http://acervodigital.sme.prefeitura.sp.gov.br/wp-content/uploads/2023/01/TC-02-DRE-FB-2019-Consigaz.pdf" TargetMode="External"/><Relationship Id="rId940" Type="http://schemas.openxmlformats.org/officeDocument/2006/relationships/hyperlink" Target="http://acervodigital.sme.prefeitura.sp.gov.br/wp-content/uploads/2023/04/TC_018-DRE-G2019.pdf" TargetMode="External"/><Relationship Id="rId165" Type="http://schemas.openxmlformats.org/officeDocument/2006/relationships/hyperlink" Target="http://acervodigital.sme.prefeitura.sp.gov.br/wp-content/uploads/2022/11/TC-315.SME_.2019-GFL-CEI-DELSON-DOMINGUES.pdf" TargetMode="External"/><Relationship Id="rId372" Type="http://schemas.openxmlformats.org/officeDocument/2006/relationships/hyperlink" Target="http://acervodigital.sme.prefeitura.sp.gov.br/wp-content/uploads/2022/11/TC-14-SME-CODAE-2019-CRIALIMENTOS-INDUSTRIA-E-COMERCIO-LTDA.pdf" TargetMode="External"/><Relationship Id="rId677" Type="http://schemas.openxmlformats.org/officeDocument/2006/relationships/hyperlink" Target="http://acervodigital.sme.prefeitura.sp.gov.br/wp-content/uploads/2023/02/TC-05-DRE-BT-2019.pdf" TargetMode="External"/><Relationship Id="rId800" Type="http://schemas.openxmlformats.org/officeDocument/2006/relationships/hyperlink" Target="http://acervodigital.sme.prefeitura.sp.gov.br/wp-content/uploads/2023/02/TC-107-DRE-G-2019.pdf" TargetMode="External"/><Relationship Id="rId232" Type="http://schemas.openxmlformats.org/officeDocument/2006/relationships/hyperlink" Target="http://acervodigital.sme.prefeitura.sp.gov.br/wp-content/uploads/2022/11/TC-200-2019-CONSTRUMIK-emef-parque-boa-esperanca.pdf" TargetMode="External"/><Relationship Id="rId884" Type="http://schemas.openxmlformats.org/officeDocument/2006/relationships/hyperlink" Target="http://acervodigital.sme.prefeitura.sp.gov.br/wp-content/uploads/2023/02/TC-136-DRE-G-2019.pdf" TargetMode="External"/><Relationship Id="rId27" Type="http://schemas.openxmlformats.org/officeDocument/2006/relationships/hyperlink" Target="http://acervodigital.sme.prefeitura.sp.gov.br/wp-content/uploads/2022/11/TC-190-2019-M.A.S.-emefm-darcy-ribeiro.pdf" TargetMode="External"/><Relationship Id="rId537" Type="http://schemas.openxmlformats.org/officeDocument/2006/relationships/hyperlink" Target="http://acervodigital.sme.prefeitura.sp.gov.br/wp-content/uploads/2023/04/TC-114-DEZ-DRE-PJ-2019.pdf" TargetMode="External"/><Relationship Id="rId744" Type="http://schemas.openxmlformats.org/officeDocument/2006/relationships/hyperlink" Target="http://acervodigital.sme.prefeitura.sp.gov.br/wp-content/uploads/2023/02/TA-01-DRE-IQ-2019-1-1.pdf" TargetMode="External"/><Relationship Id="rId951" Type="http://schemas.openxmlformats.org/officeDocument/2006/relationships/hyperlink" Target="http://acervodigital.sme.prefeitura.sp.gov.br/wp-content/uploads/2023/04/TC_079-DRE-G-2019.pdf" TargetMode="External"/><Relationship Id="rId80" Type="http://schemas.openxmlformats.org/officeDocument/2006/relationships/hyperlink" Target="http://acervodigital.sme.prefeitura.sp.gov.br/wp-content/uploads/2022/11/TC-149-2019-VR-EDITORA-DIEGO.pdf" TargetMode="External"/><Relationship Id="rId176" Type="http://schemas.openxmlformats.org/officeDocument/2006/relationships/hyperlink" Target="http://acervodigital.sme.prefeitura.sp.gov.br/wp-content/uploads/2022/11/TC-325.SME_.2019-GFL-EMEI-GLAUBER-ROCHA.pdf" TargetMode="External"/><Relationship Id="rId383" Type="http://schemas.openxmlformats.org/officeDocument/2006/relationships/hyperlink" Target="http://acervodigital.sme.prefeitura.sp.gov.br/wp-content/uploads/2022/11/TC-16-SME-CODAE-2019-G-NOVA-COMERCIO-DE-PRODUTOS-ALIMENTICIOS-EIRELI-ME.pdf" TargetMode="External"/><Relationship Id="rId590" Type="http://schemas.openxmlformats.org/officeDocument/2006/relationships/hyperlink" Target="http://acervodigital.sme.prefeitura.sp.gov.br/wp-content/uploads/2023/04/TC-2019-AG-JULHO-Pedrina_das_Neves_Domingues.pdf" TargetMode="External"/><Relationship Id="rId604" Type="http://schemas.openxmlformats.org/officeDocument/2006/relationships/hyperlink" Target="http://acervodigital.sme.prefeitura.sp.gov.br/wp-content/uploads/2023/04/TC-2019-AG-JULHO-Gustavo_Adolpho_Brito.pdf" TargetMode="External"/><Relationship Id="rId811" Type="http://schemas.openxmlformats.org/officeDocument/2006/relationships/hyperlink" Target="http://acervodigital.sme.prefeitura.sp.gov.br/wp-content/uploads/2023/02/TC-096-DRE-G-2019.pdf" TargetMode="External"/><Relationship Id="rId243" Type="http://schemas.openxmlformats.org/officeDocument/2006/relationships/hyperlink" Target="http://acervodigital.sme.prefeitura.sp.gov.br/wp-content/uploads/2022/11/TC-93-2019-EDITORA-BIRUTA-Diego.pdf" TargetMode="External"/><Relationship Id="rId450" Type="http://schemas.openxmlformats.org/officeDocument/2006/relationships/hyperlink" Target="http://acervodigital.sme.prefeitura.sp.gov.br/wp-content/uploads/2023/04/TC173DEZ-DREPJ-2019-2.pdf" TargetMode="External"/><Relationship Id="rId688" Type="http://schemas.openxmlformats.org/officeDocument/2006/relationships/hyperlink" Target="http://acervodigital.sme.prefeitura.sp.gov.br/wp-content/uploads/2022/12/TC-35-SME-2003-022-DREG-2018-TA-016-DREG-2019.pdf" TargetMode="External"/><Relationship Id="rId895" Type="http://schemas.openxmlformats.org/officeDocument/2006/relationships/hyperlink" Target="http://acervodigital.sme.prefeitura.sp.gov.br/wp-content/uploads/2023/02/TC-123-DRE-G-2019.pdf" TargetMode="External"/><Relationship Id="rId909" Type="http://schemas.openxmlformats.org/officeDocument/2006/relationships/hyperlink" Target="http://acervodigital.sme.prefeitura.sp.gov.br/wp-content/uploads/2023/02/TC-Oficineiro-DRE-IP-2019-13.pdf" TargetMode="External"/><Relationship Id="rId38" Type="http://schemas.openxmlformats.org/officeDocument/2006/relationships/hyperlink" Target="http://acervodigital.sme.prefeitura.sp.gov.br/wp-content/uploads/2022/11/TC-83-2019-TB-SERVICOS-TRANSPORTE-LIMPEZA.pdf" TargetMode="External"/><Relationship Id="rId103" Type="http://schemas.openxmlformats.org/officeDocument/2006/relationships/hyperlink" Target="http://acervodigital.sme.prefeitura.sp.gov.br/wp-content/uploads/2022/11/TC-237-2019-FP-PROJETOS-emei-antonio-raposo.pdf" TargetMode="External"/><Relationship Id="rId310" Type="http://schemas.openxmlformats.org/officeDocument/2006/relationships/hyperlink" Target="http://acervodigital.sme.prefeitura.sp.gov.br/wp-content/uploads/2022/11/TC-247.SME_.2019-TECNO2000.pdf" TargetMode="External"/><Relationship Id="rId548" Type="http://schemas.openxmlformats.org/officeDocument/2006/relationships/hyperlink" Target="http://acervodigital.sme.prefeitura.sp.gov.br/wp-content/uploads/2023/04/TC-133-DEZ-DRE-PJ-2019-2.pdf" TargetMode="External"/><Relationship Id="rId755" Type="http://schemas.openxmlformats.org/officeDocument/2006/relationships/hyperlink" Target="http://acervodigital.sme.prefeitura.sp.gov.br/wp-content/uploads/2023/02/TC-07-DRE-IQ-2019.pdf" TargetMode="External"/><Relationship Id="rId91" Type="http://schemas.openxmlformats.org/officeDocument/2006/relationships/hyperlink" Target="http://acervodigital.sme.prefeitura.sp.gov.br/wp-content/uploads/2022/11/TC-69-2019-PRODAM.pdf" TargetMode="External"/><Relationship Id="rId187" Type="http://schemas.openxmlformats.org/officeDocument/2006/relationships/hyperlink" Target="http://acervodigital.sme.prefeitura.sp.gov.br/wp-content/uploads/2022/11/TC-312.SME_.2019-MAS-EMEF-JARDIM-BARTIRA.pdf" TargetMode="External"/><Relationship Id="rId394" Type="http://schemas.openxmlformats.org/officeDocument/2006/relationships/hyperlink" Target="http://acervodigital.sme.prefeitura.sp.gov.br/wp-content/uploads/2022/11/TC-EMERG-02-SME-CODAE-2019-SOLUCOES.pdf" TargetMode="External"/><Relationship Id="rId408" Type="http://schemas.openxmlformats.org/officeDocument/2006/relationships/hyperlink" Target="http://acervodigital.sme.prefeitura.sp.gov.br/wp-content/uploads/2022/11/TC-51-SME-CODAE-2019-ASSOCIACAO-DOS-BANANICULTORES-DE-MIRACATU-&#8211;-ABAM.pdf" TargetMode="External"/><Relationship Id="rId615" Type="http://schemas.openxmlformats.org/officeDocument/2006/relationships/hyperlink" Target="http://acervodigital.sme.prefeitura.sp.gov.br/wp-content/uploads/2023/04/TC-2019-AG-JULHO-Cleunice_dos_Santos.pdf" TargetMode="External"/><Relationship Id="rId822" Type="http://schemas.openxmlformats.org/officeDocument/2006/relationships/hyperlink" Target="http://acervodigital.sme.prefeitura.sp.gov.br/wp-content/uploads/2023/02/TC-082-DRE-G-2019.pdf" TargetMode="External"/><Relationship Id="rId254" Type="http://schemas.openxmlformats.org/officeDocument/2006/relationships/hyperlink" Target="http://acervodigital.sme.prefeitura.sp.gov.br/wp-content/uploads/2022/11/TC-137-2019-GRAMAPLAN-COMERCIO-E-SERVICOS-LTDA.pdf" TargetMode="External"/><Relationship Id="rId699" Type="http://schemas.openxmlformats.org/officeDocument/2006/relationships/hyperlink" Target="http://acervodigital.sme.prefeitura.sp.gov.br/wp-content/uploads/2022/12/TA-2o-CORREIOS-2019.pdf" TargetMode="External"/><Relationship Id="rId49" Type="http://schemas.openxmlformats.org/officeDocument/2006/relationships/hyperlink" Target="http://acervodigital.sme.prefeitura.sp.gov.br/wp-content/uploads/2022/11/TC-212-2019-S.-FIGUEIREDO-cei-ceu-dirce-migliaccio.pdf" TargetMode="External"/><Relationship Id="rId114" Type="http://schemas.openxmlformats.org/officeDocument/2006/relationships/hyperlink" Target="http://acervodigital.sme.prefeitura.sp.gov.br/wp-content/uploads/2022/11/TC-12-2019-WHITENESS-CONSULTORIA-E-SERVICOS-LTDA-Diego.pdf" TargetMode="External"/><Relationship Id="rId461" Type="http://schemas.openxmlformats.org/officeDocument/2006/relationships/hyperlink" Target="http://acervodigital.sme.prefeitura.sp.gov.br/wp-content/uploads/2023/04/TC162DEZ-DREPJ-2019-2.pdf" TargetMode="External"/><Relationship Id="rId559" Type="http://schemas.openxmlformats.org/officeDocument/2006/relationships/hyperlink" Target="http://acervodigital.sme.prefeitura.sp.gov.br/wp-content/uploads/2023/04/TC144DEZ-DREPJ-2019-2.pdf" TargetMode="External"/><Relationship Id="rId766" Type="http://schemas.openxmlformats.org/officeDocument/2006/relationships/hyperlink" Target="http://acervodigital.sme.prefeitura.sp.gov.br/wp-content/uploads/2023/02/TA-03-DRE-SM-2019.pdf" TargetMode="External"/><Relationship Id="rId198" Type="http://schemas.openxmlformats.org/officeDocument/2006/relationships/hyperlink" Target="http://acervodigital.sme.prefeitura.sp.gov.br/wp-content/uploads/2022/11/TC-235-2019-PROFAC-emef-des-euclides-custodio.pdf" TargetMode="External"/><Relationship Id="rId321" Type="http://schemas.openxmlformats.org/officeDocument/2006/relationships/hyperlink" Target="http://acervodigital.sme.prefeitura.sp.gov.br/wp-content/uploads/2022/11/TC-172_2019-WTEC-MOVEIS-E-EQUIPAMENTOS-TECNICOS-LTDA-mobiliario-CEU.pdf" TargetMode="External"/><Relationship Id="rId419" Type="http://schemas.openxmlformats.org/officeDocument/2006/relationships/hyperlink" Target="http://acervodigital.sme.prefeitura.sp.gov.br/wp-content/uploads/2022/11/TC-74-SME-CODAE-2019-FUNDACAO-INSTITUTO-DE-ADMINISTRACAO-FIA.pdf" TargetMode="External"/><Relationship Id="rId626" Type="http://schemas.openxmlformats.org/officeDocument/2006/relationships/hyperlink" Target="http://acervodigital.sme.prefeitura.sp.gov.br/wp-content/uploads/2023/04/TC-2019-AG-JULHO-Adriana_de_Souza_Santos-1.pdf" TargetMode="External"/><Relationship Id="rId833" Type="http://schemas.openxmlformats.org/officeDocument/2006/relationships/hyperlink" Target="http://acervodigital.sme.prefeitura.sp.gov.br/wp-content/uploads/2023/02/TC-069-DRE-G-2019.pdf" TargetMode="External"/><Relationship Id="rId265" Type="http://schemas.openxmlformats.org/officeDocument/2006/relationships/hyperlink" Target="http://acervodigital.sme.prefeitura.sp.gov.br/wp-content/uploads/2022/11/TC-204-2019-A7-DISTRIBUIDORA-Vanessa.pdf" TargetMode="External"/><Relationship Id="rId472" Type="http://schemas.openxmlformats.org/officeDocument/2006/relationships/hyperlink" Target="http://acervodigital.sme.prefeitura.sp.gov.br/wp-content/uploads/2023/04/TC151DEZ-DREPJ-2019-2.pdf" TargetMode="External"/><Relationship Id="rId900" Type="http://schemas.openxmlformats.org/officeDocument/2006/relationships/hyperlink" Target="http://acervodigital.sme.prefeitura.sp.gov.br/wp-content/uploads/2023/02/TC_007DREG2019___INTERPRETE_LIBRAS___FERNANDA___ASSINADO.pdf" TargetMode="External"/><Relationship Id="rId125" Type="http://schemas.openxmlformats.org/officeDocument/2006/relationships/hyperlink" Target="http://acervodigital.sme.prefeitura.sp.gov.br/wp-content/uploads/2022/11/TC-262.SME_.2019-CONSTRUMIK-CEI-VILA-MARILENA.pdf" TargetMode="External"/><Relationship Id="rId332" Type="http://schemas.openxmlformats.org/officeDocument/2006/relationships/hyperlink" Target="http://acervodigital.sme.prefeitura.sp.gov.br/wp-content/uploads/2022/11/TC-220-2019-JOAO-L-MARANGON-Vanessa.pdf" TargetMode="External"/><Relationship Id="rId777" Type="http://schemas.openxmlformats.org/officeDocument/2006/relationships/hyperlink" Target="http://acervodigital.sme.prefeitura.sp.gov.br/wp-content/uploads/2023/02/TA-08-DRE-IP-2019.pdf" TargetMode="External"/><Relationship Id="rId637" Type="http://schemas.openxmlformats.org/officeDocument/2006/relationships/hyperlink" Target="http://acervodigital.sme.prefeitura.sp.gov.br/wp-content/uploads/2023/02/TC-2019-Almir-Santana-.pdf" TargetMode="External"/><Relationship Id="rId844" Type="http://schemas.openxmlformats.org/officeDocument/2006/relationships/hyperlink" Target="http://acervodigital.sme.prefeitura.sp.gov.br/wp-content/uploads/2023/02/TC-058-DRE-G-2019.pdf" TargetMode="External"/><Relationship Id="rId276" Type="http://schemas.openxmlformats.org/officeDocument/2006/relationships/hyperlink" Target="http://acervodigital.sme.prefeitura.sp.gov.br/wp-content/uploads/2022/11/TC-97-2019-ABACATTE-EDITORIAL-LTDA-Jacqueline.pdf" TargetMode="External"/><Relationship Id="rId483" Type="http://schemas.openxmlformats.org/officeDocument/2006/relationships/hyperlink" Target="http://acervodigital.sme.prefeitura.sp.gov.br/wp-content/uploads/2023/04/TC139DEZ-DREPJ-2019-2.pdf" TargetMode="External"/><Relationship Id="rId690" Type="http://schemas.openxmlformats.org/officeDocument/2006/relationships/hyperlink" Target="http://acervodigital.sme.prefeitura.sp.gov.br/wp-content/uploads/2022/12/TC-024-DREG-2019-TA-031-DREG-2019_EDVANIA-2.pdf" TargetMode="External"/><Relationship Id="rId704" Type="http://schemas.openxmlformats.org/officeDocument/2006/relationships/hyperlink" Target="http://acervodigital.sme.prefeitura.sp.gov.br/wp-content/uploads/2022/12/TA-13-DRE-JT-2019.pdf" TargetMode="External"/><Relationship Id="rId911" Type="http://schemas.openxmlformats.org/officeDocument/2006/relationships/hyperlink" Target="http://acervodigital.sme.prefeitura.sp.gov.br/wp-content/uploads/2023/02/TC-Oficineiro-DRE-IP-2019-11.pdf" TargetMode="External"/><Relationship Id="rId40" Type="http://schemas.openxmlformats.org/officeDocument/2006/relationships/hyperlink" Target="http://acervodigital.sme.prefeitura.sp.gov.br/wp-content/uploads/2022/11/TC-61-2019-ALTERNATIVA-SERVICOS-E-TERCEIRIZACAO-EM-GERAL-LTDA-Diego.pdf" TargetMode="External"/><Relationship Id="rId136" Type="http://schemas.openxmlformats.org/officeDocument/2006/relationships/hyperlink" Target="http://acervodigital.sme.prefeitura.sp.gov.br/wp-content/uploads/2022/11/TC-210-2019-FP-PROJETOS-emef-helena-lombardi.pdf" TargetMode="External"/><Relationship Id="rId343" Type="http://schemas.openxmlformats.org/officeDocument/2006/relationships/hyperlink" Target="http://acervodigital.sme.prefeitura.sp.gov.br/wp-content/uploads/2022/11/TC-21-SME-CODAE-2019-COOPAR.pdf" TargetMode="External"/><Relationship Id="rId550" Type="http://schemas.openxmlformats.org/officeDocument/2006/relationships/hyperlink" Target="http://acervodigital.sme.prefeitura.sp.gov.br/wp-content/uploads/2022/12/TC-2019_1-DRE-PJ-DIPED.pdf" TargetMode="External"/><Relationship Id="rId788" Type="http://schemas.openxmlformats.org/officeDocument/2006/relationships/hyperlink" Target="http://acervodigital.sme.prefeitura.sp.gov.br/wp-content/uploads/2023/02/2019_12_11_15_06_36.pdf" TargetMode="External"/><Relationship Id="rId203" Type="http://schemas.openxmlformats.org/officeDocument/2006/relationships/hyperlink" Target="http://acervodigital.sme.prefeitura.sp.gov.br/wp-content/uploads/2022/11/TC-127-2019-SOWILO-EDITORA-E-DISTRIBUIDORA-DE-LIVROS-LTDA-Jacqueline.pdf" TargetMode="External"/><Relationship Id="rId648" Type="http://schemas.openxmlformats.org/officeDocument/2006/relationships/hyperlink" Target="http://acervodigital.sme.prefeitura.sp.gov.br/wp-content/uploads/2023/04/TC-2019-AG-PATRICIA-ANDRE-DA-GUARDA.pdf" TargetMode="External"/><Relationship Id="rId855" Type="http://schemas.openxmlformats.org/officeDocument/2006/relationships/hyperlink" Target="http://acervodigital.sme.prefeitura.sp.gov.br/wp-content/uploads/2023/02/TC-047-DRE-G-2019.pdf" TargetMode="External"/><Relationship Id="rId287" Type="http://schemas.openxmlformats.org/officeDocument/2006/relationships/hyperlink" Target="http://acervodigital.sme.prefeitura.sp.gov.br/wp-content/uploads/2022/11/TC-116-2019-BARCELOS-COMERCIO-VANESSA.pdf" TargetMode="External"/><Relationship Id="rId410" Type="http://schemas.openxmlformats.org/officeDocument/2006/relationships/hyperlink" Target="http://acervodigital.sme.prefeitura.sp.gov.br/wp-content/uploads/2022/11/TC-30-SME-CODAE-2019-COPAL.pdf" TargetMode="External"/><Relationship Id="rId494" Type="http://schemas.openxmlformats.org/officeDocument/2006/relationships/hyperlink" Target="http://acervodigital.sme.prefeitura.sp.gov.br/wp-content/uploads/2023/04/TC182DEZ-DREPJ-2019-2.pdf" TargetMode="External"/><Relationship Id="rId508" Type="http://schemas.openxmlformats.org/officeDocument/2006/relationships/hyperlink" Target="http://acervodigital.sme.prefeitura.sp.gov.br/wp-content/uploads/2023/04/TC-02-EJ-DRE-PJ-2019.pdf" TargetMode="External"/><Relationship Id="rId715" Type="http://schemas.openxmlformats.org/officeDocument/2006/relationships/hyperlink" Target="http://acervodigital.sme.prefeitura.sp.gov.br/wp-content/uploads/2023/01/TC-09-DRE-CL-2019.pdf" TargetMode="External"/><Relationship Id="rId922" Type="http://schemas.openxmlformats.org/officeDocument/2006/relationships/hyperlink" Target="http://acervodigital.sme.prefeitura.sp.gov.br/wp-content/uploads/2023/04/TC_09.DRE_IP.2019___ASSINADO.pdf" TargetMode="External"/><Relationship Id="rId147" Type="http://schemas.openxmlformats.org/officeDocument/2006/relationships/hyperlink" Target="http://acervodigital.sme.prefeitura.sp.gov.br/wp-content/uploads/2022/11/TC-319.SME_.2019-MAS-CEI-ER-LIBERO-ANCONA.pdf" TargetMode="External"/><Relationship Id="rId354" Type="http://schemas.openxmlformats.org/officeDocument/2006/relationships/hyperlink" Target="http://acervodigital.sme.prefeitura.sp.gov.br/wp-content/uploads/2022/11/TC-25-SME-CODAE-2019-COOTAP.pdf" TargetMode="External"/><Relationship Id="rId799" Type="http://schemas.openxmlformats.org/officeDocument/2006/relationships/hyperlink" Target="http://acervodigital.sme.prefeitura.sp.gov.br/wp-content/uploads/2023/02/TC-108-DRE-G-2019.pdf" TargetMode="External"/><Relationship Id="rId51" Type="http://schemas.openxmlformats.org/officeDocument/2006/relationships/hyperlink" Target="http://acervodigital.sme.prefeitura.sp.gov.br/wp-content/uploads/2022/11/TC-80-2019-GUIMA-CONSECO-CONSTRUCAO.pdf" TargetMode="External"/><Relationship Id="rId561" Type="http://schemas.openxmlformats.org/officeDocument/2006/relationships/hyperlink" Target="http://acervodigital.sme.prefeitura.sp.gov.br/wp-content/uploads/2023/04/TC-04-EJ-DRE-PJ-2019-3.pdf" TargetMode="External"/><Relationship Id="rId659" Type="http://schemas.openxmlformats.org/officeDocument/2006/relationships/hyperlink" Target="http://acervodigital.sme.prefeitura.sp.gov.br/wp-content/uploads/2023/02/TC-2019-AG-LAURA-FORTES-ARANTES.pdf" TargetMode="External"/><Relationship Id="rId866" Type="http://schemas.openxmlformats.org/officeDocument/2006/relationships/hyperlink" Target="http://acervodigital.sme.prefeitura.sp.gov.br/wp-content/uploads/2023/02/TC-036-DRE-G-2019.pdf" TargetMode="External"/><Relationship Id="rId214" Type="http://schemas.openxmlformats.org/officeDocument/2006/relationships/hyperlink" Target="http://acervodigital.sme.prefeitura.sp.gov.br/wp-content/uploads/2022/11/TC-322.SME_.2019-PROFAC-EMEI-DONA-ALICE-FEITOSA.pdf" TargetMode="External"/><Relationship Id="rId298" Type="http://schemas.openxmlformats.org/officeDocument/2006/relationships/hyperlink" Target="http://acervodigital.sme.prefeitura.sp.gov.br/wp-content/uploads/2022/11/TC-15-2019-EDITORA-ATICA-S.A.-Marisa.pdf" TargetMode="External"/><Relationship Id="rId421" Type="http://schemas.openxmlformats.org/officeDocument/2006/relationships/hyperlink" Target="http://acervodigital.sme.prefeitura.sp.gov.br/wp-content/uploads/2022/11/TC-EMERG-01-SME-CODAE-2019-BASICA.pdf" TargetMode="External"/><Relationship Id="rId519" Type="http://schemas.openxmlformats.org/officeDocument/2006/relationships/hyperlink" Target="http://acervodigital.sme.prefeitura.sp.gov.br/wp-content/uploads/2023/04/TC-16-RC-JL-DRE-PJ-2019.pdf" TargetMode="External"/><Relationship Id="rId158" Type="http://schemas.openxmlformats.org/officeDocument/2006/relationships/hyperlink" Target="http://acervodigital.sme.prefeitura.sp.gov.br/wp-content/uploads/2022/11/TC-183-2019-CONSTRUMIK-emef-ceu-agua-azul.pdf" TargetMode="External"/><Relationship Id="rId726" Type="http://schemas.openxmlformats.org/officeDocument/2006/relationships/hyperlink" Target="http://acervodigital.sme.prefeitura.sp.gov.br/wp-content/uploads/2023/01/TC-07-DRE-CS-2019-1.pdf" TargetMode="External"/><Relationship Id="rId933" Type="http://schemas.openxmlformats.org/officeDocument/2006/relationships/hyperlink" Target="http://acervodigital.sme.prefeitura.sp.gov.br/wp-content/uploads/2023/04/DRE-FB-2019-RENATA.pdf" TargetMode="External"/><Relationship Id="rId62" Type="http://schemas.openxmlformats.org/officeDocument/2006/relationships/hyperlink" Target="http://acervodigital.sme.prefeitura.sp.gov.br/wp-content/uploads/2022/11/TC-37-2019-A.-TONANNI-CONSTRUCOES-E-SERVICOS-LTDA-Vanessa.pdf" TargetMode="External"/><Relationship Id="rId365" Type="http://schemas.openxmlformats.org/officeDocument/2006/relationships/hyperlink" Target="http://acervodigital.sme.prefeitura.sp.gov.br/wp-content/uploads/2022/11/TC-40-SME-CODAE-2019-OURO-PRETO-ALIMENTOS-COMERCIO-LTDA.pdf" TargetMode="External"/><Relationship Id="rId572" Type="http://schemas.openxmlformats.org/officeDocument/2006/relationships/hyperlink" Target="http://acervodigital.sme.prefeitura.sp.gov.br/wp-content/uploads/2023/02/TC-2019-AG-ALYNE-NOVAIS-DA-CRUS-AVELAR.pdf" TargetMode="External"/><Relationship Id="rId225" Type="http://schemas.openxmlformats.org/officeDocument/2006/relationships/hyperlink" Target="http://acervodigital.sme.prefeitura.sp.gov.br/wp-content/uploads/2022/11/TC-294.SME_.2019-PROFAC-EMEF-SEBASTIAO-NOGUEIRA.pdf" TargetMode="External"/><Relationship Id="rId432" Type="http://schemas.openxmlformats.org/officeDocument/2006/relationships/hyperlink" Target="http://acervodigital.sme.prefeitura.sp.gov.br/wp-content/uploads/2022/12/TC-06-DRE-JT-2019.pdf" TargetMode="External"/><Relationship Id="rId877" Type="http://schemas.openxmlformats.org/officeDocument/2006/relationships/hyperlink" Target="http://acervodigital.sme.prefeitura.sp.gov.br/wp-content/uploads/2023/02/TC-024-DREG-2019_EDVANIA-2.pdf" TargetMode="External"/><Relationship Id="rId737" Type="http://schemas.openxmlformats.org/officeDocument/2006/relationships/hyperlink" Target="http://acervodigital.sme.prefeitura.sp.gov.br/wp-content/uploads/2023/01/TC-06-DRE-IP-2019-1.pdf" TargetMode="External"/><Relationship Id="rId944" Type="http://schemas.openxmlformats.org/officeDocument/2006/relationships/hyperlink" Target="http://acervodigital.sme.prefeitura.sp.gov.br/wp-content/uploads/2023/04/14-DRE-IP-2019.pdf" TargetMode="External"/><Relationship Id="rId73" Type="http://schemas.openxmlformats.org/officeDocument/2006/relationships/hyperlink" Target="http://acervodigital.sme.prefeitura.sp.gov.br/wp-content/uploads/2022/11/TC-40-2019-GREEN4T-Vanessa.pdf" TargetMode="External"/><Relationship Id="rId169" Type="http://schemas.openxmlformats.org/officeDocument/2006/relationships/hyperlink" Target="http://acervodigital.sme.prefeitura.sp.gov.br/wp-content/uploads/2022/11/TC-269.SME_.2019-S-FIGUEIREDO-CEI-JOAO-BENTO-DE-CARVALHO.pdf" TargetMode="External"/><Relationship Id="rId376" Type="http://schemas.openxmlformats.org/officeDocument/2006/relationships/hyperlink" Target="http://acervodigital.sme.prefeitura.sp.gov.br/wp-content/uploads/2022/11/TC-41-SME-CODAE-2019-ALIMENTOS-DALLAS-INDUSTRIA-E-COMERCIO-LTDA.pdf" TargetMode="External"/><Relationship Id="rId583" Type="http://schemas.openxmlformats.org/officeDocument/2006/relationships/hyperlink" Target="http://acervodigital.sme.prefeitura.sp.gov.br/wp-content/uploads/2023/04/TC-2019-AG-JULHO-Tatiane_de_Oliveira.pdf" TargetMode="External"/><Relationship Id="rId790" Type="http://schemas.openxmlformats.org/officeDocument/2006/relationships/hyperlink" Target="http://acervodigital.sme.prefeitura.sp.gov.br/wp-content/uploads/2023/02/TC-117-DRE-G-2019.pdf" TargetMode="External"/><Relationship Id="rId804" Type="http://schemas.openxmlformats.org/officeDocument/2006/relationships/hyperlink" Target="http://acervodigital.sme.prefeitura.sp.gov.br/wp-content/uploads/2023/02/TC-103-DRE-G-2019.pdf" TargetMode="External"/><Relationship Id="rId4" Type="http://schemas.openxmlformats.org/officeDocument/2006/relationships/hyperlink" Target="http://acervodigital.sme.prefeitura.sp.gov.br/wp-content/uploads/2022/11/TC-164-2019-HIGIENIX-pregao-27.SME_.2018.pdf" TargetMode="External"/><Relationship Id="rId236" Type="http://schemas.openxmlformats.org/officeDocument/2006/relationships/hyperlink" Target="http://acervodigital.sme.prefeitura.sp.gov.br/wp-content/uploads/2022/11/TC-253.SME_.2019-PROFAC-EMEI-OLGA-CALIL.pdf" TargetMode="External"/><Relationship Id="rId443" Type="http://schemas.openxmlformats.org/officeDocument/2006/relationships/hyperlink" Target="http://acervodigital.sme.prefeitura.sp.gov.br/wp-content/uploads/2022/12/TC-07-DRE-JT-2019.pdf" TargetMode="External"/><Relationship Id="rId650" Type="http://schemas.openxmlformats.org/officeDocument/2006/relationships/hyperlink" Target="http://acervodigital.sme.prefeitura.sp.gov.br/wp-content/uploads/2023/02/TC-2019-AG-MONICA-FREITAS-LOPES.pdf" TargetMode="External"/><Relationship Id="rId888" Type="http://schemas.openxmlformats.org/officeDocument/2006/relationships/hyperlink" Target="http://acervodigital.sme.prefeitura.sp.gov.br/wp-content/uploads/2023/02/TC-131-DRE-G-2019.pdf" TargetMode="External"/><Relationship Id="rId303" Type="http://schemas.openxmlformats.org/officeDocument/2006/relationships/hyperlink" Target="http://acervodigital.sme.prefeitura.sp.gov.br/wp-content/uploads/2022/11/TC-155-2019-EDITORA-DMR-LTDA-EPP-PAULA.pdf" TargetMode="External"/><Relationship Id="rId748" Type="http://schemas.openxmlformats.org/officeDocument/2006/relationships/hyperlink" Target="http://acervodigital.sme.prefeitura.sp.gov.br/wp-content/uploads/2023/02/TA-01-DRE-IQ-2019-2.pdf" TargetMode="External"/><Relationship Id="rId84" Type="http://schemas.openxmlformats.org/officeDocument/2006/relationships/hyperlink" Target="http://acervodigital.sme.prefeitura.sp.gov.br/wp-content/uploads/2022/11/TC-34-2019-ALBATROZ-SEGURANCA-E-VIGILANCIA-LTDA-Diego.pdf" TargetMode="External"/><Relationship Id="rId387" Type="http://schemas.openxmlformats.org/officeDocument/2006/relationships/hyperlink" Target="http://acervodigital.sme.prefeitura.sp.gov.br/wp-content/uploads/2022/11/TC-13-SME-CODAE-2019-BASE-SISTEMA-SERVICOS-DE-ADMINISTRACAO-E-COMERCIO-EIRELI.pdf" TargetMode="External"/><Relationship Id="rId510" Type="http://schemas.openxmlformats.org/officeDocument/2006/relationships/hyperlink" Target="http://acervodigital.sme.prefeitura.sp.gov.br/wp-content/uploads/2022/12/TC-04-DRE-PJ-2019.pdf" TargetMode="External"/><Relationship Id="rId594" Type="http://schemas.openxmlformats.org/officeDocument/2006/relationships/hyperlink" Target="http://acervodigital.sme.prefeitura.sp.gov.br/wp-content/uploads/2023/04/TC-2019-AG-JULHO-Mariene_Principe.pdf" TargetMode="External"/><Relationship Id="rId608" Type="http://schemas.openxmlformats.org/officeDocument/2006/relationships/hyperlink" Target="http://acervodigital.sme.prefeitura.sp.gov.br/wp-content/uploads/2023/04/TC-2019-AG-JULHO-Eva_Maria_Roldao_Araujo.pdf" TargetMode="External"/><Relationship Id="rId815" Type="http://schemas.openxmlformats.org/officeDocument/2006/relationships/hyperlink" Target="http://acervodigital.sme.prefeitura.sp.gov.br/wp-content/uploads/2023/02/TC-091-DRE-G-2019.pdf" TargetMode="External"/><Relationship Id="rId247" Type="http://schemas.openxmlformats.org/officeDocument/2006/relationships/hyperlink" Target="http://acervodigital.sme.prefeitura.sp.gov.br/wp-content/uploads/2022/11/TC-110-2019-ROVELLE-EDICAO-E-COMERCIO-DE-LIVROS-LTDA-Diego.pdf" TargetMode="External"/><Relationship Id="rId899" Type="http://schemas.openxmlformats.org/officeDocument/2006/relationships/hyperlink" Target="http://acervodigital.sme.prefeitura.sp.gov.br/wp-content/uploads/2023/02/TC-119-DRE-G-2019.pdf" TargetMode="External"/><Relationship Id="rId107" Type="http://schemas.openxmlformats.org/officeDocument/2006/relationships/hyperlink" Target="http://acervodigital.sme.prefeitura.sp.gov.br/wp-content/uploads/2022/11/TC-07-2019-PROVAC-TERCEIRIZACAO.pdf" TargetMode="External"/><Relationship Id="rId454" Type="http://schemas.openxmlformats.org/officeDocument/2006/relationships/hyperlink" Target="http://acervodigital.sme.prefeitura.sp.gov.br/wp-content/uploads/2023/04/TC169DEZ-DREPJ-2019-2.pdf" TargetMode="External"/><Relationship Id="rId661" Type="http://schemas.openxmlformats.org/officeDocument/2006/relationships/hyperlink" Target="http://acervodigital.sme.prefeitura.sp.gov.br/wp-content/uploads/2023/02/TC-2019-AG-KATIA-AP-SOUZA-DA-PAZ-1.pdf" TargetMode="External"/><Relationship Id="rId759" Type="http://schemas.openxmlformats.org/officeDocument/2006/relationships/hyperlink" Target="http://acervodigital.sme.prefeitura.sp.gov.br/wp-content/uploads/2023/02/TC-01-DICEU-DRE-SM-2019.pdf" TargetMode="External"/><Relationship Id="rId11" Type="http://schemas.openxmlformats.org/officeDocument/2006/relationships/hyperlink" Target="http://acervodigital.sme.prefeitura.sp.gov.br/wp-content/uploads/2022/11/TC-22-2019-GOCIL-SERVICOS-GERAIS-LTDA-Vanessa.pdf" TargetMode="External"/><Relationship Id="rId314" Type="http://schemas.openxmlformats.org/officeDocument/2006/relationships/hyperlink" Target="http://acervodigital.sme.prefeitura.sp.gov.br/wp-content/uploads/2022/11/TC-335.SME_.2019-GREGORIOS.pdf" TargetMode="External"/><Relationship Id="rId398" Type="http://schemas.openxmlformats.org/officeDocument/2006/relationships/hyperlink" Target="http://acervodigital.sme.prefeitura.sp.gov.br/wp-content/uploads/2022/11/TC-EMERG-10-SME-CODAE-2019-MERCOGRAOS-IMPORTACAO-E-EXPORTACAO-LTDA.pdf" TargetMode="External"/><Relationship Id="rId521" Type="http://schemas.openxmlformats.org/officeDocument/2006/relationships/hyperlink" Target="http://acervodigital.sme.prefeitura.sp.gov.br/wp-content/uploads/2023/04/TC-18-RC-JL-DRE-PJ-2019.pdf" TargetMode="External"/><Relationship Id="rId619" Type="http://schemas.openxmlformats.org/officeDocument/2006/relationships/hyperlink" Target="http://acervodigital.sme.prefeitura.sp.gov.br/wp-content/uploads/2023/04/TC-2019-AG-JULHO-Ana_Maria_Fortes.pdf" TargetMode="External"/><Relationship Id="rId95" Type="http://schemas.openxmlformats.org/officeDocument/2006/relationships/hyperlink" Target="http://acervodigital.sme.prefeitura.sp.gov.br/wp-content/uploads/2022/11/TC-08-2019-G4S-INTERATIVA-SERVICE-LTDA-Carol.pdf" TargetMode="External"/><Relationship Id="rId160" Type="http://schemas.openxmlformats.org/officeDocument/2006/relationships/hyperlink" Target="http://acervodigital.sme.prefeitura.sp.gov.br/wp-content/uploads/2022/11/TC-196.SME_.2019-CODIGO-EMEI-QUINTINO-BOCAIUVA.pdf" TargetMode="External"/><Relationship Id="rId826" Type="http://schemas.openxmlformats.org/officeDocument/2006/relationships/hyperlink" Target="http://acervodigital.sme.prefeitura.sp.gov.br/wp-content/uploads/2023/02/TC-076-DRE-G-2019.pdf" TargetMode="External"/><Relationship Id="rId258" Type="http://schemas.openxmlformats.org/officeDocument/2006/relationships/hyperlink" Target="http://acervodigital.sme.prefeitura.sp.gov.br/wp-content/uploads/2022/11/TC-205-2019-A7-DISTRIBUIDORA-Vanessa.pdf" TargetMode="External"/><Relationship Id="rId465" Type="http://schemas.openxmlformats.org/officeDocument/2006/relationships/hyperlink" Target="http://acervodigital.sme.prefeitura.sp.gov.br/wp-content/uploads/2023/04/TC158DEZ-DREPJ-2019-2.pdf" TargetMode="External"/><Relationship Id="rId672" Type="http://schemas.openxmlformats.org/officeDocument/2006/relationships/hyperlink" Target="http://acervodigital.sme.prefeitura.sp.gov.br/wp-content/uploads/2022/12/TC-16-DRE-BT-2019.pdf" TargetMode="External"/><Relationship Id="rId22" Type="http://schemas.openxmlformats.org/officeDocument/2006/relationships/hyperlink" Target="http://acervodigital.sme.prefeitura.sp.gov.br/wp-content/uploads/2022/11/TC-199-2019-M.A.S.-emef-armando-cridey.pdf" TargetMode="External"/><Relationship Id="rId118" Type="http://schemas.openxmlformats.org/officeDocument/2006/relationships/hyperlink" Target="http://acervodigital.sme.prefeitura.sp.gov.br/wp-content/uploads/2022/11/TC-268.SME_.2019-CONSTRUMIK-EMEF-SATURNINO-PEREIRA.pdf" TargetMode="External"/><Relationship Id="rId325" Type="http://schemas.openxmlformats.org/officeDocument/2006/relationships/hyperlink" Target="http://acervodigital.sme.prefeitura.sp.gov.br/wp-content/uploads/2022/11/TC-167_2019-POTENZA-manejo-arboreo.pdf" TargetMode="External"/><Relationship Id="rId532" Type="http://schemas.openxmlformats.org/officeDocument/2006/relationships/hyperlink" Target="http://acervodigital.sme.prefeitura.sp.gov.br/wp-content/uploads/2023/04/TC-108-DEZ-DRE-PJ-2019.pdf" TargetMode="External"/><Relationship Id="rId171" Type="http://schemas.openxmlformats.org/officeDocument/2006/relationships/hyperlink" Target="http://acervodigital.sme.prefeitura.sp.gov.br/wp-content/uploads/2022/11/TC-297.SME_.2019-S-FIGUEIREDO-EMEF-JOAO-PINHEIRO.pdf" TargetMode="External"/><Relationship Id="rId837" Type="http://schemas.openxmlformats.org/officeDocument/2006/relationships/hyperlink" Target="http://acervodigital.sme.prefeitura.sp.gov.br/wp-content/uploads/2023/02/TC-065-DRE-G-2019.pdf" TargetMode="External"/><Relationship Id="rId269" Type="http://schemas.openxmlformats.org/officeDocument/2006/relationships/hyperlink" Target="http://acervodigital.sme.prefeitura.sp.gov.br/wp-content/uploads/2022/11/TC-219-2019-JOAO-L-MARANGON-Vanessa.pdf" TargetMode="External"/><Relationship Id="rId476" Type="http://schemas.openxmlformats.org/officeDocument/2006/relationships/hyperlink" Target="http://acervodigital.sme.prefeitura.sp.gov.br/wp-content/uploads/2023/04/TC147DEZ-DREPJ-2019-2.pdf" TargetMode="External"/><Relationship Id="rId683" Type="http://schemas.openxmlformats.org/officeDocument/2006/relationships/hyperlink" Target="http://acervodigital.sme.prefeitura.sp.gov.br/wp-content/uploads/2022/12/TA-05-DRE-BT-2019.pdf" TargetMode="External"/><Relationship Id="rId890" Type="http://schemas.openxmlformats.org/officeDocument/2006/relationships/hyperlink" Target="http://acervodigital.sme.prefeitura.sp.gov.br/wp-content/uploads/2023/02/TC-129-DRE-G-2019.pdf" TargetMode="External"/><Relationship Id="rId904" Type="http://schemas.openxmlformats.org/officeDocument/2006/relationships/hyperlink" Target="http://acervodigital.sme.prefeitura.sp.gov.br/wp-content/uploads/2023/02/TC-11-DRE-IP-2019.pdf" TargetMode="External"/><Relationship Id="rId33" Type="http://schemas.openxmlformats.org/officeDocument/2006/relationships/hyperlink" Target="http://acervodigital.sme.prefeitura.sp.gov.br/wp-content/uploads/2022/11/TC-333.SME_.2019-WISEIT.pdf" TargetMode="External"/><Relationship Id="rId129" Type="http://schemas.openxmlformats.org/officeDocument/2006/relationships/hyperlink" Target="http://acervodigital.sme.prefeitura.sp.gov.br/wp-content/uploads/2022/11/TC-09-2019-A.-TONANNI-CONSTRUCOES-E-SERVICOS-LTDA-Carol.pdf" TargetMode="External"/><Relationship Id="rId336" Type="http://schemas.openxmlformats.org/officeDocument/2006/relationships/hyperlink" Target="http://acervodigital.sme.prefeitura.sp.gov.br/wp-content/uploads/2022/11/TC-10-SME-CODAE-2019-LUAM-INDUSTRIA-DE-ALIMENTOS-LTDA.pdf" TargetMode="External"/><Relationship Id="rId543" Type="http://schemas.openxmlformats.org/officeDocument/2006/relationships/hyperlink" Target="http://acervodigital.sme.prefeitura.sp.gov.br/wp-content/uploads/2023/04/TC-128-DEZ-DRE-PJ-2019-2.pdf" TargetMode="External"/><Relationship Id="rId182" Type="http://schemas.openxmlformats.org/officeDocument/2006/relationships/hyperlink" Target="http://acervodigital.sme.prefeitura.sp.gov.br/wp-content/uploads/2022/11/TC-304.SME_.2019-MAS-CEI-VER-JOAO-CARLOS-FARBUCKS.pdf" TargetMode="External"/><Relationship Id="rId403" Type="http://schemas.openxmlformats.org/officeDocument/2006/relationships/hyperlink" Target="http://acervodigital.sme.prefeitura.sp.gov.br/wp-content/uploads/2022/11/TC-46-SME-CODAE-2019-ASSOCIACAO-DOS-ASSENTADOS-TERRA-NOVA.pdf" TargetMode="External"/><Relationship Id="rId750" Type="http://schemas.openxmlformats.org/officeDocument/2006/relationships/hyperlink" Target="http://acervodigital.sme.prefeitura.sp.gov.br/wp-content/uploads/2023/02/TC-05-DRE-IQ-2019.pdf" TargetMode="External"/><Relationship Id="rId848" Type="http://schemas.openxmlformats.org/officeDocument/2006/relationships/hyperlink" Target="http://acervodigital.sme.prefeitura.sp.gov.br/wp-content/uploads/2023/02/TC-054-DRE-G-2019.pdf" TargetMode="External"/><Relationship Id="rId487" Type="http://schemas.openxmlformats.org/officeDocument/2006/relationships/hyperlink" Target="http://acervodigital.sme.prefeitura.sp.gov.br/wp-content/uploads/2023/04/TC135DEZ-DREPJ-2019-2.pdf" TargetMode="External"/><Relationship Id="rId610" Type="http://schemas.openxmlformats.org/officeDocument/2006/relationships/hyperlink" Target="http://acervodigital.sme.prefeitura.sp.gov.br/wp-content/uploads/2023/04/TC-2019-AG-JULHO-Elias_Joao_de_Carvalho.pdf" TargetMode="External"/><Relationship Id="rId694" Type="http://schemas.openxmlformats.org/officeDocument/2006/relationships/hyperlink" Target="http://acervodigital.sme.prefeitura.sp.gov.br/wp-content/uploads/2022/12/TA-10-DRE-JT-2019.pdf" TargetMode="External"/><Relationship Id="rId708" Type="http://schemas.openxmlformats.org/officeDocument/2006/relationships/hyperlink" Target="http://acervodigital.sme.prefeitura.sp.gov.br/wp-content/uploads/2022/12/TA-02-DRE-PJ-2019-.pdf" TargetMode="External"/><Relationship Id="rId915" Type="http://schemas.openxmlformats.org/officeDocument/2006/relationships/hyperlink" Target="http://acervodigital.sme.prefeitura.sp.gov.br/wp-content/uploads/2023/04/TC-Oficineiro-DRE-IP-2019-07.pdf" TargetMode="External"/><Relationship Id="rId347" Type="http://schemas.openxmlformats.org/officeDocument/2006/relationships/hyperlink" Target="http://acervodigital.sme.prefeitura.sp.gov.br/wp-content/uploads/2022/11/TC-26-SME-CODAE-2019-APOL.pdf" TargetMode="External"/><Relationship Id="rId44" Type="http://schemas.openxmlformats.org/officeDocument/2006/relationships/hyperlink" Target="http://acervodigital.sme.prefeitura.sp.gov.br/wp-content/uploads/2022/11/TC-84-2019-CENTRO-SANEAMENTO.pdf" TargetMode="External"/><Relationship Id="rId554" Type="http://schemas.openxmlformats.org/officeDocument/2006/relationships/hyperlink" Target="http://acervodigital.sme.prefeitura.sp.gov.br/wp-content/uploads/2023/04/TC46RCJL-DREPJ-2019.pdf" TargetMode="External"/><Relationship Id="rId761" Type="http://schemas.openxmlformats.org/officeDocument/2006/relationships/hyperlink" Target="http://acervodigital.sme.prefeitura.sp.gov.br/wp-content/uploads/2023/02/TC-05-DRE-SM-2019.pdf" TargetMode="External"/><Relationship Id="rId859" Type="http://schemas.openxmlformats.org/officeDocument/2006/relationships/hyperlink" Target="http://acervodigital.sme.prefeitura.sp.gov.br/wp-content/uploads/2023/02/TC-043-DRE-G-2019.pdf" TargetMode="External"/><Relationship Id="rId193" Type="http://schemas.openxmlformats.org/officeDocument/2006/relationships/hyperlink" Target="http://acervodigital.sme.prefeitura.sp.gov.br/wp-content/uploads/2022/11/TC-306.SME_.2019-PROFAC-EMEF-MARIO-KOSEL.pdf" TargetMode="External"/><Relationship Id="rId207" Type="http://schemas.openxmlformats.org/officeDocument/2006/relationships/hyperlink" Target="http://acervodigital.sme.prefeitura.sp.gov.br/wp-content/uploads/2022/11/TC-111-2019-GAUDI-EDITORIAL-LTDA-Simone.pdf" TargetMode="External"/><Relationship Id="rId414" Type="http://schemas.openxmlformats.org/officeDocument/2006/relationships/hyperlink" Target="http://acervodigital.sme.prefeitura.sp.gov.br/wp-content/uploads/2022/11/TC-58-SME-CODAE-2019-COOPERQUIVALE.pdf" TargetMode="External"/><Relationship Id="rId498" Type="http://schemas.openxmlformats.org/officeDocument/2006/relationships/hyperlink" Target="http://acervodigital.sme.prefeitura.sp.gov.br/wp-content/uploads/2023/04/TC188DEZ-DREPJ-2019-2.pdf" TargetMode="External"/><Relationship Id="rId621" Type="http://schemas.openxmlformats.org/officeDocument/2006/relationships/hyperlink" Target="http://acervodigital.sme.prefeitura.sp.gov.br/wp-content/uploads/2023/04/TC-2019-AG-JULHO-Aline_da_Cruz_Pereira.pdf" TargetMode="External"/><Relationship Id="rId260" Type="http://schemas.openxmlformats.org/officeDocument/2006/relationships/hyperlink" Target="http://acervodigital.sme.prefeitura.sp.gov.br/wp-content/uploads/2022/11/TC-337-2019-MACMILLAN-livros-didaticos.pdf" TargetMode="External"/><Relationship Id="rId719" Type="http://schemas.openxmlformats.org/officeDocument/2006/relationships/hyperlink" Target="http://acervodigital.sme.prefeitura.sp.gov.br/wp-content/uploads/2023/01/TA-03-DRE-CL-2019_merged-6.pdf" TargetMode="External"/><Relationship Id="rId926" Type="http://schemas.openxmlformats.org/officeDocument/2006/relationships/hyperlink" Target="http://acervodigital.sme.prefeitura.sp.gov.br/wp-content/uploads/2023/04/TC_no_17.DRE_IP.2019___ASSINADO.pdf" TargetMode="External"/><Relationship Id="rId55" Type="http://schemas.openxmlformats.org/officeDocument/2006/relationships/hyperlink" Target="http://acervodigital.sme.prefeitura.sp.gov.br/wp-content/uploads/2022/11/TC-50-2019-ACOFORTE-SEGURANCA-emergencial-Diego.pdf" TargetMode="External"/><Relationship Id="rId120" Type="http://schemas.openxmlformats.org/officeDocument/2006/relationships/hyperlink" Target="http://acervodigital.sme.prefeitura.sp.gov.br/wp-content/uploads/2022/11/TC-313.SME_.2019-CODIGO-EMEF-ALTINO-ARANTES.pdf" TargetMode="External"/><Relationship Id="rId358" Type="http://schemas.openxmlformats.org/officeDocument/2006/relationships/hyperlink" Target="http://acervodigital.sme.prefeitura.sp.gov.br/wp-content/uploads/2022/11/TC-33-SME-CODAE-2019-LACTALIS-DO-BRASIL-&#8211;-COMERCIO-IMPORTACAO-E-EXPORTACAO-DE-LATICINIOS-LTDA.pdf" TargetMode="External"/><Relationship Id="rId565" Type="http://schemas.openxmlformats.org/officeDocument/2006/relationships/hyperlink" Target="http://acervodigital.sme.prefeitura.sp.gov.br/wp-content/uploads/2023/04/claudia_dos_santos-73_2019-4.pdf" TargetMode="External"/><Relationship Id="rId772" Type="http://schemas.openxmlformats.org/officeDocument/2006/relationships/hyperlink" Target="http://acervodigital.sme.prefeitura.sp.gov.br/wp-content/uploads/2023/02/TA-09-DRE-SM-2019-1.pdf" TargetMode="External"/><Relationship Id="rId218" Type="http://schemas.openxmlformats.org/officeDocument/2006/relationships/hyperlink" Target="http://acervodigital.sme.prefeitura.sp.gov.br/wp-content/uploads/2022/11/TC-302.SME_.2019-PROFAC-CEU-PAZ.pdf" TargetMode="External"/><Relationship Id="rId425" Type="http://schemas.openxmlformats.org/officeDocument/2006/relationships/hyperlink" Target="http://acervodigital.sme.prefeitura.sp.gov.br/wp-content/uploads/2022/12/TC-n.o-08_DRE-MP_2019_ORION.pdf" TargetMode="External"/><Relationship Id="rId632" Type="http://schemas.openxmlformats.org/officeDocument/2006/relationships/hyperlink" Target="http://acervodigital.sme.prefeitura.sp.gov.br/wp-content/uploads/2023/02/TC-2019-Gabriel-Rodrigues-.pdf" TargetMode="External"/><Relationship Id="rId271" Type="http://schemas.openxmlformats.org/officeDocument/2006/relationships/hyperlink" Target="http://acervodigital.sme.prefeitura.sp.gov.br/wp-content/uploads/2022/11/TC-140-2019-APPA-SERVICOS-TEMPORARIOS-E-EFETIVOS-LTDA.pdf" TargetMode="External"/><Relationship Id="rId937" Type="http://schemas.openxmlformats.org/officeDocument/2006/relationships/hyperlink" Target="http://acervodigital.sme.prefeitura.sp.gov.br/wp-content/uploads/2023/04/T.C.080-DRE-G2019.pdf" TargetMode="External"/><Relationship Id="rId66" Type="http://schemas.openxmlformats.org/officeDocument/2006/relationships/hyperlink" Target="http://acervodigital.sme.prefeitura.sp.gov.br/wp-content/uploads/2022/11/TC-01-2019-GLOBAL-SERVICOS-DE-TERCEIRIZACAO.pdf" TargetMode="External"/><Relationship Id="rId131" Type="http://schemas.openxmlformats.org/officeDocument/2006/relationships/hyperlink" Target="http://acervodigital.sme.prefeitura.sp.gov.br/wp-content/uploads/2022/11/TC-286.SME_.2019-PROJECEN-EMEF-OSVALDO-QUIRINO.pdf" TargetMode="External"/><Relationship Id="rId369" Type="http://schemas.openxmlformats.org/officeDocument/2006/relationships/hyperlink" Target="http://acervodigital.sme.prefeitura.sp.gov.br/wp-content/uploads/2022/11/TC-36-SME-CODAE-2019-ALIMENTOS-DALLAS-INDUSTRIA-E-COMERCIO-LTDA.pdf" TargetMode="External"/><Relationship Id="rId576" Type="http://schemas.openxmlformats.org/officeDocument/2006/relationships/hyperlink" Target="http://acervodigital.sme.prefeitura.sp.gov.br/wp-content/uploads/2022/12/TC-2019-OFIC-JULHO-Suenia_Joao_Lima.pdf" TargetMode="External"/><Relationship Id="rId783" Type="http://schemas.openxmlformats.org/officeDocument/2006/relationships/hyperlink" Target="http://acervodigital.sme.prefeitura.sp.gov.br/wp-content/uploads/2023/02/TA-19.DRESA_.2019.pdf" TargetMode="External"/><Relationship Id="rId229" Type="http://schemas.openxmlformats.org/officeDocument/2006/relationships/hyperlink" Target="http://acervodigital.sme.prefeitura.sp.gov.br/wp-content/uploads/2022/11/TC-174-2019-ARUA-emei-tenente-paulo.pdf" TargetMode="External"/><Relationship Id="rId436" Type="http://schemas.openxmlformats.org/officeDocument/2006/relationships/hyperlink" Target="http://acervodigital.sme.prefeitura.sp.gov.br/wp-content/uploads/2022/12/TC-02-DRE-JT-2019.pdf" TargetMode="External"/><Relationship Id="rId643" Type="http://schemas.openxmlformats.org/officeDocument/2006/relationships/hyperlink" Target="http://acervodigital.sme.prefeitura.sp.gov.br/wp-content/uploads/2023/04/TC-2019-AG-ROSIANE-DOS-SANTOS-FRANCA.pdf" TargetMode="External"/><Relationship Id="rId850" Type="http://schemas.openxmlformats.org/officeDocument/2006/relationships/hyperlink" Target="http://acervodigital.sme.prefeitura.sp.gov.br/wp-content/uploads/2023/02/TC-052-DRE-G-2019.pdf" TargetMode="External"/><Relationship Id="rId948" Type="http://schemas.openxmlformats.org/officeDocument/2006/relationships/hyperlink" Target="http://acervodigital.sme.prefeitura.sp.gov.br/wp-content/uploads/2023/04/09-DRE-CL-2019.pdf" TargetMode="External"/><Relationship Id="rId77" Type="http://schemas.openxmlformats.org/officeDocument/2006/relationships/hyperlink" Target="http://acervodigital.sme.prefeitura.sp.gov.br/wp-content/uploads/2022/11/TC-143-2019-MAQMOVEIS-INDUSTRIA-E-COMERCIO-DE-MOVEIS-LTDA.pdf" TargetMode="External"/><Relationship Id="rId282" Type="http://schemas.openxmlformats.org/officeDocument/2006/relationships/hyperlink" Target="http://acervodigital.sme.prefeitura.sp.gov.br/wp-content/uploads/2022/11/TC-120-2019-SERGIO-RICARDO.pdf" TargetMode="External"/><Relationship Id="rId503" Type="http://schemas.openxmlformats.org/officeDocument/2006/relationships/hyperlink" Target="http://acervodigital.sme.prefeitura.sp.gov.br/wp-content/uploads/2023/04/TC199DEZ-DREPJ-2019-2.pdf" TargetMode="External"/><Relationship Id="rId587" Type="http://schemas.openxmlformats.org/officeDocument/2006/relationships/hyperlink" Target="http://acervodigital.sme.prefeitura.sp.gov.br/wp-content/uploads/2023/04/TC-2019-AG-JULHO-Regiane_Aparecida_da_Fonseca.pdf" TargetMode="External"/><Relationship Id="rId710" Type="http://schemas.openxmlformats.org/officeDocument/2006/relationships/hyperlink" Target="http://acervodigital.sme.prefeitura.sp.gov.br/wp-content/uploads/2023/01/TC-04-DRE-CL-2019.pdf" TargetMode="External"/><Relationship Id="rId808" Type="http://schemas.openxmlformats.org/officeDocument/2006/relationships/hyperlink" Target="http://acervodigital.sme.prefeitura.sp.gov.br/wp-content/uploads/2023/02/TC-099-DRE-G-2019.pdf" TargetMode="External"/><Relationship Id="rId8" Type="http://schemas.openxmlformats.org/officeDocument/2006/relationships/hyperlink" Target="http://acervodigital.sme.prefeitura.sp.gov.br/wp-content/uploads/2022/11/TC-21-2019-GUIMA-CONSECO-CONSTRUCAO-SERVICOS-E-COMERCIO-LTDA-Vanessa.pdf" TargetMode="External"/><Relationship Id="rId142" Type="http://schemas.openxmlformats.org/officeDocument/2006/relationships/hyperlink" Target="http://acervodigital.sme.prefeitura.sp.gov.br/wp-content/uploads/2022/11/TC-326.SME_.2019-MAS-CMTC-II.pdf" TargetMode="External"/><Relationship Id="rId447" Type="http://schemas.openxmlformats.org/officeDocument/2006/relationships/hyperlink" Target="http://acervodigital.sme.prefeitura.sp.gov.br/wp-content/uploads/2023/04/TC176DEZ-DREPJ-2019-2.pdf" TargetMode="External"/><Relationship Id="rId794" Type="http://schemas.openxmlformats.org/officeDocument/2006/relationships/hyperlink" Target="http://acervodigital.sme.prefeitura.sp.gov.br/wp-content/uploads/2023/02/TC-113-DRE-G-2019.pdf" TargetMode="External"/><Relationship Id="rId654" Type="http://schemas.openxmlformats.org/officeDocument/2006/relationships/hyperlink" Target="http://acervodigital.sme.prefeitura.sp.gov.br/wp-content/uploads/2023/02/TC-2019-AG-MARILDA-APARECIDA-ROSA-BARRETO.pdf" TargetMode="External"/><Relationship Id="rId861" Type="http://schemas.openxmlformats.org/officeDocument/2006/relationships/hyperlink" Target="http://acervodigital.sme.prefeitura.sp.gov.br/wp-content/uploads/2023/02/TC-041-DRE-G-2019.pdf" TargetMode="External"/><Relationship Id="rId293" Type="http://schemas.openxmlformats.org/officeDocument/2006/relationships/hyperlink" Target="http://acervodigital.sme.prefeitura.sp.gov.br/wp-content/uploads/2022/11/TC-114-2019-CINTHIA-GAVIOLI-DA-MOTA-ME-Jacqueline.pdf" TargetMode="External"/><Relationship Id="rId307" Type="http://schemas.openxmlformats.org/officeDocument/2006/relationships/hyperlink" Target="http://acervodigital.sme.prefeitura.sp.gov.br/wp-content/uploads/2022/11/TC-206-2019-MAQMOVEIS-Vanessa.pdf" TargetMode="External"/><Relationship Id="rId514" Type="http://schemas.openxmlformats.org/officeDocument/2006/relationships/hyperlink" Target="http://acervodigital.sme.prefeitura.sp.gov.br/wp-content/uploads/2023/04/TC-07-EJ-DRE-PJ-2019.pdf" TargetMode="External"/><Relationship Id="rId721" Type="http://schemas.openxmlformats.org/officeDocument/2006/relationships/hyperlink" Target="http://acervodigital.sme.prefeitura.sp.gov.br/wp-content/uploads/2023/01/TA-19-DRE-CL-2019.pdf" TargetMode="External"/><Relationship Id="rId88" Type="http://schemas.openxmlformats.org/officeDocument/2006/relationships/hyperlink" Target="http://acervodigital.sme.prefeitura.sp.gov.br/wp-content/uploads/2022/11/TC-41-2019-LOGICA-SEGURANCA-E-VIGILANCIA-EIRELI-Vanessa.pdf" TargetMode="External"/><Relationship Id="rId153" Type="http://schemas.openxmlformats.org/officeDocument/2006/relationships/hyperlink" Target="http://acervodigital.sme.prefeitura.sp.gov.br/wp-content/uploads/2022/11/TC-298.SME_.2019-CONSTRUMIK-CEI-JOSE-BONIFACIO-BOM-PASTOR-II.pdf" TargetMode="External"/><Relationship Id="rId360" Type="http://schemas.openxmlformats.org/officeDocument/2006/relationships/hyperlink" Target="http://acervodigital.sme.prefeitura.sp.gov.br/wp-content/uploads/2022/11/TC-67-SME-CODAE-2019-ITAVOL-COMERCIAL-EIRELI.pdf" TargetMode="External"/><Relationship Id="rId598" Type="http://schemas.openxmlformats.org/officeDocument/2006/relationships/hyperlink" Target="http://acervodigital.sme.prefeitura.sp.gov.br/wp-content/uploads/2023/04/TC-2019-AG-JULHO-Luciaria_Lima_dos_Santos.pdf" TargetMode="External"/><Relationship Id="rId819" Type="http://schemas.openxmlformats.org/officeDocument/2006/relationships/hyperlink" Target="http://acervodigital.sme.prefeitura.sp.gov.br/wp-content/uploads/2023/02/TC-085-DRE-G-2019.pdf" TargetMode="External"/><Relationship Id="rId220" Type="http://schemas.openxmlformats.org/officeDocument/2006/relationships/hyperlink" Target="http://acervodigital.sme.prefeitura.sp.gov.br/wp-content/uploads/2022/11/TC-305.SME_.2019-MAS-EMEF-DAMA-ENTRE-RIOS.pdf" TargetMode="External"/><Relationship Id="rId458" Type="http://schemas.openxmlformats.org/officeDocument/2006/relationships/hyperlink" Target="http://acervodigital.sme.prefeitura.sp.gov.br/wp-content/uploads/2023/04/TC165DEZ-DREPJ-2019-2.pdf" TargetMode="External"/><Relationship Id="rId665" Type="http://schemas.openxmlformats.org/officeDocument/2006/relationships/hyperlink" Target="http://acervodigital.sme.prefeitura.sp.gov.br/wp-content/uploads/2023/02/TC-2019-AG-ELISANGELA-ALVES-DE-PASSOS-1.pdf" TargetMode="External"/><Relationship Id="rId872" Type="http://schemas.openxmlformats.org/officeDocument/2006/relationships/hyperlink" Target="http://acervodigital.sme.prefeitura.sp.gov.br/wp-content/uploads/2023/02/TC-029-DRE-G-2019.pdf" TargetMode="External"/><Relationship Id="rId15" Type="http://schemas.openxmlformats.org/officeDocument/2006/relationships/hyperlink" Target="http://acervodigital.sme.prefeitura.sp.gov.br/wp-content/uploads/2022/11/TC-27-2019-RCA-PRODUTOS-E-SERVICOS-LTDA-Carol.pdf" TargetMode="External"/><Relationship Id="rId318" Type="http://schemas.openxmlformats.org/officeDocument/2006/relationships/hyperlink" Target="http://acervodigital.sme.prefeitura.sp.gov.br/wp-content/uploads/2022/11/TC-153_2019-COR-LINE-SISITEMA-emergencial-DIEGO.pdf" TargetMode="External"/><Relationship Id="rId525" Type="http://schemas.openxmlformats.org/officeDocument/2006/relationships/hyperlink" Target="http://acervodigital.sme.prefeitura.sp.gov.br/wp-content/uploads/2023/04/TC-98-DEZ-DRE-PJ-2019.pdf" TargetMode="External"/><Relationship Id="rId732" Type="http://schemas.openxmlformats.org/officeDocument/2006/relationships/hyperlink" Target="http://acervodigital.sme.prefeitura.sp.gov.br/wp-content/uploads/2023/01/Samuel-Freire-Correa-Instrutor-2019_2020.pdf" TargetMode="External"/><Relationship Id="rId99" Type="http://schemas.openxmlformats.org/officeDocument/2006/relationships/hyperlink" Target="http://acervodigital.sme.prefeitura.sp.gov.br/wp-content/uploads/2022/11/TC-284.SME_.2019-ARUA-EMEF-HERCILIA-DE-CAMPOS.pdf" TargetMode="External"/><Relationship Id="rId164" Type="http://schemas.openxmlformats.org/officeDocument/2006/relationships/hyperlink" Target="http://acervodigital.sme.prefeitura.sp.gov.br/wp-content/uploads/2022/11/TC-188.SME_.2019-S-FIGUEIREDO-EMEF-19-DE-NOVEMBRO.pdf" TargetMode="External"/><Relationship Id="rId371" Type="http://schemas.openxmlformats.org/officeDocument/2006/relationships/hyperlink" Target="http://acervodigital.sme.prefeitura.sp.gov.br/wp-content/uploads/2022/11/TC-05-SME-CODAE-2019-TANGARA-IMPORTADORA-E-EXPORTADORA-SA.pdf" TargetMode="External"/><Relationship Id="rId469" Type="http://schemas.openxmlformats.org/officeDocument/2006/relationships/hyperlink" Target="http://acervodigital.sme.prefeitura.sp.gov.br/wp-content/uploads/2023/04/TC154DEZ-DREPJ-2019-2.pdf" TargetMode="External"/><Relationship Id="rId676" Type="http://schemas.openxmlformats.org/officeDocument/2006/relationships/hyperlink" Target="http://acervodigital.sme.prefeitura.sp.gov.br/wp-content/uploads/2023/02/TC-06-DRE-BT-2019.pdf" TargetMode="External"/><Relationship Id="rId883" Type="http://schemas.openxmlformats.org/officeDocument/2006/relationships/hyperlink" Target="http://acervodigital.sme.prefeitura.sp.gov.br/wp-content/uploads/2023/02/TC-003-DREG-2019_.pdf" TargetMode="External"/><Relationship Id="rId26" Type="http://schemas.openxmlformats.org/officeDocument/2006/relationships/hyperlink" Target="http://acervodigital.sme.prefeitura.sp.gov.br/wp-content/uploads/2022/11/TC-179-2019-M.A.S.-cei-jardim-sao-vicente.pdf" TargetMode="External"/><Relationship Id="rId231" Type="http://schemas.openxmlformats.org/officeDocument/2006/relationships/hyperlink" Target="http://acervodigital.sme.prefeitura.sp.gov.br/wp-content/uploads/2022/11/TC-54-2019-Tecnetworking-Vanessa.pdf" TargetMode="External"/><Relationship Id="rId329" Type="http://schemas.openxmlformats.org/officeDocument/2006/relationships/hyperlink" Target="http://acervodigital.sme.prefeitura.sp.gov.br/wp-content/uploads/2022/11/TC-225-2019-LUCINEIDE-Zelia.pdf" TargetMode="External"/><Relationship Id="rId536" Type="http://schemas.openxmlformats.org/officeDocument/2006/relationships/hyperlink" Target="http://acervodigital.sme.prefeitura.sp.gov.br/wp-content/uploads/2023/04/TC-113-DEZ-DRE-PJ-2019.pdf" TargetMode="External"/><Relationship Id="rId175" Type="http://schemas.openxmlformats.org/officeDocument/2006/relationships/hyperlink" Target="http://acervodigital.sme.prefeitura.sp.gov.br/wp-content/uploads/2022/11/TC-276.SME_.2019-CODIGO-CEI-JD-SANTO-EDUARDO.pdf" TargetMode="External"/><Relationship Id="rId743" Type="http://schemas.openxmlformats.org/officeDocument/2006/relationships/hyperlink" Target="http://acervodigital.sme.prefeitura.sp.gov.br/wp-content/uploads/2023/01/TC-Oficineiro-DRE-IP-2019-01-2.pdf" TargetMode="External"/><Relationship Id="rId950" Type="http://schemas.openxmlformats.org/officeDocument/2006/relationships/hyperlink" Target="http://acervodigital.sme.prefeitura.sp.gov.br/wp-content/uploads/2023/04/01-DRE-CL-2019.pdf" TargetMode="External"/><Relationship Id="rId382" Type="http://schemas.openxmlformats.org/officeDocument/2006/relationships/hyperlink" Target="http://acervodigital.sme.prefeitura.sp.gov.br/wp-content/uploads/2022/11/TC-01-SME-CODAE-2019-FUMACENSE-ALIMENTOS-LTDA.pdf" TargetMode="External"/><Relationship Id="rId603" Type="http://schemas.openxmlformats.org/officeDocument/2006/relationships/hyperlink" Target="http://acervodigital.sme.prefeitura.sp.gov.br/wp-content/uploads/2023/04/TC-2019-AG-JULHO-Hilda_Rodrigues_marcelino_Portela.pdf" TargetMode="External"/><Relationship Id="rId687" Type="http://schemas.openxmlformats.org/officeDocument/2006/relationships/hyperlink" Target="http://acervodigital.sme.prefeitura.sp.gov.br/wp-content/uploads/2022/12/TA-010DREG-2019.pdf" TargetMode="External"/><Relationship Id="rId810" Type="http://schemas.openxmlformats.org/officeDocument/2006/relationships/hyperlink" Target="http://acervodigital.sme.prefeitura.sp.gov.br/wp-content/uploads/2023/02/TC-097-DRE-G-2019.pdf" TargetMode="External"/><Relationship Id="rId908" Type="http://schemas.openxmlformats.org/officeDocument/2006/relationships/hyperlink" Target="http://acervodigital.sme.prefeitura.sp.gov.br/wp-content/uploads/2023/02/TC-Oficinerio-DRE-IP-2019-04.pdf" TargetMode="External"/><Relationship Id="rId242" Type="http://schemas.openxmlformats.org/officeDocument/2006/relationships/hyperlink" Target="http://acervodigital.sme.prefeitura.sp.gov.br/wp-content/uploads/2022/11/TC-74-2019-ROBSON-DE-ANDRADE-PRATA.pdf" TargetMode="External"/><Relationship Id="rId894" Type="http://schemas.openxmlformats.org/officeDocument/2006/relationships/hyperlink" Target="http://acervodigital.sme.prefeitura.sp.gov.br/wp-content/uploads/2023/02/TC-124-DRE-G-2019.pdf" TargetMode="External"/><Relationship Id="rId37" Type="http://schemas.openxmlformats.org/officeDocument/2006/relationships/hyperlink" Target="http://acervodigital.sme.prefeitura.sp.gov.br/wp-content/uploads/2022/11/TC-71-2019-GLOBAL-SERVICOS-DE-TERCEIRIZACAO-Diego.pdf" TargetMode="External"/><Relationship Id="rId102" Type="http://schemas.openxmlformats.org/officeDocument/2006/relationships/hyperlink" Target="http://acervodigital.sme.prefeitura.sp.gov.br/wp-content/uploads/2022/11/TC-257.SME_.2019-PROJECEN-EMEF-OCTAVIO-PEREIRA.pdf" TargetMode="External"/><Relationship Id="rId547" Type="http://schemas.openxmlformats.org/officeDocument/2006/relationships/hyperlink" Target="http://acervodigital.sme.prefeitura.sp.gov.br/wp-content/uploads/2023/04/TC-132-DEZ-DRE-PJ-2019-2.pdf" TargetMode="External"/><Relationship Id="rId754" Type="http://schemas.openxmlformats.org/officeDocument/2006/relationships/hyperlink" Target="http://acervodigital.sme.prefeitura.sp.gov.br/wp-content/uploads/2023/02/TC-08-DRE-IQ-2019.pdf" TargetMode="External"/><Relationship Id="rId90" Type="http://schemas.openxmlformats.org/officeDocument/2006/relationships/hyperlink" Target="http://acervodigital.sme.prefeitura.sp.gov.br/wp-content/uploads/2022/11/TC-57-2019-FHB-emergencial-Carol.pdf" TargetMode="External"/><Relationship Id="rId186" Type="http://schemas.openxmlformats.org/officeDocument/2006/relationships/hyperlink" Target="http://acervodigital.sme.prefeitura.sp.gov.br/wp-content/uploads/2022/11/TC-278.SME_..2019-MAS-EMEI-WILSON-REIS.pdf" TargetMode="External"/><Relationship Id="rId393" Type="http://schemas.openxmlformats.org/officeDocument/2006/relationships/hyperlink" Target="http://acervodigital.sme.prefeitura.sp.gov.br/wp-content/uploads/2022/11/TC-EMERG-03-SME-CODAE-2019-BASE.pdf" TargetMode="External"/><Relationship Id="rId407" Type="http://schemas.openxmlformats.org/officeDocument/2006/relationships/hyperlink" Target="http://acervodigital.sme.prefeitura.sp.gov.br/wp-content/uploads/2022/11/TC-50-SME-CODAE-2019-COOPAFASB.pdf" TargetMode="External"/><Relationship Id="rId614" Type="http://schemas.openxmlformats.org/officeDocument/2006/relationships/hyperlink" Target="http://acervodigital.sme.prefeitura.sp.gov.br/wp-content/uploads/2023/04/TC-2019-AG-JULHO-Cleusa_Nunes_de_Jesus.pdf" TargetMode="External"/><Relationship Id="rId821" Type="http://schemas.openxmlformats.org/officeDocument/2006/relationships/hyperlink" Target="http://acervodigital.sme.prefeitura.sp.gov.br/wp-content/uploads/2023/02/TC-083-DRE-G-2019.pdf" TargetMode="External"/><Relationship Id="rId253" Type="http://schemas.openxmlformats.org/officeDocument/2006/relationships/hyperlink" Target="http://acervodigital.sme.prefeitura.sp.gov.br/wp-content/uploads/2022/11/TC-45-2019-DANIEL-PERROUD-.pdf" TargetMode="External"/><Relationship Id="rId460" Type="http://schemas.openxmlformats.org/officeDocument/2006/relationships/hyperlink" Target="http://acervodigital.sme.prefeitura.sp.gov.br/wp-content/uploads/2023/04/TC163DEZ-DREPJ-2019-2.pdf" TargetMode="External"/><Relationship Id="rId698" Type="http://schemas.openxmlformats.org/officeDocument/2006/relationships/hyperlink" Target="http://acervodigital.sme.prefeitura.sp.gov.br/wp-content/uploads/2022/12/TA-04-DRE-JT-2019.pdf" TargetMode="External"/><Relationship Id="rId919" Type="http://schemas.openxmlformats.org/officeDocument/2006/relationships/hyperlink" Target="http://acervodigital.sme.prefeitura.sp.gov.br/wp-content/uploads/2023/02/TC-Oficineiro-DRE-IP-2019-02.pdf" TargetMode="External"/><Relationship Id="rId48" Type="http://schemas.openxmlformats.org/officeDocument/2006/relationships/hyperlink" Target="http://acervodigital.sme.prefeitura.sp.gov.br/wp-content/uploads/2022/11/TC-85-2019-EPS-EMPRESA-PAULISTA-DE-SERVICOS-S.A-Jacqueline.pdf" TargetMode="External"/><Relationship Id="rId113" Type="http://schemas.openxmlformats.org/officeDocument/2006/relationships/hyperlink" Target="http://acervodigital.sme.prefeitura.sp.gov.br/wp-content/uploads/2022/11/TC-258.SME_.2019-CONSTRUMIK-CEI-CEU-AGUA-AZUL.pdf" TargetMode="External"/><Relationship Id="rId320" Type="http://schemas.openxmlformats.org/officeDocument/2006/relationships/hyperlink" Target="http://acervodigital.sme.prefeitura.sp.gov.br/wp-content/uploads/2022/11/TC-68_2019-INSTITUTO-ANIMA-SOCIESC.pdf" TargetMode="External"/><Relationship Id="rId558" Type="http://schemas.openxmlformats.org/officeDocument/2006/relationships/hyperlink" Target="http://acervodigital.sme.prefeitura.sp.gov.br/wp-content/uploads/2023/04/TC145DEZ-DREPJ-2019-2.pdf" TargetMode="External"/><Relationship Id="rId765" Type="http://schemas.openxmlformats.org/officeDocument/2006/relationships/hyperlink" Target="http://acervodigital.sme.prefeitura.sp.gov.br/wp-content/uploads/2023/02/TA-05-DRE-SM-2019.pdf" TargetMode="External"/><Relationship Id="rId197" Type="http://schemas.openxmlformats.org/officeDocument/2006/relationships/hyperlink" Target="http://acervodigital.sme.prefeitura.sp.gov.br/wp-content/uploads/2022/11/TC-211-2019-FP-PROJETOS-sme-escola-de-formacao.pdf" TargetMode="External"/><Relationship Id="rId418" Type="http://schemas.openxmlformats.org/officeDocument/2006/relationships/hyperlink" Target="http://acervodigital.sme.prefeitura.sp.gov.br/wp-content/uploads/2022/11/TC-66-SME-CODAE-2019-FUNDACAO-INSTITUTO-DE-PESQUISAS-ECONOMICAS-&#8211;-FIPE.pdf" TargetMode="External"/><Relationship Id="rId625" Type="http://schemas.openxmlformats.org/officeDocument/2006/relationships/hyperlink" Target="http://acervodigital.sme.prefeitura.sp.gov.br/wp-content/uploads/2023/04/TC-2019-AG-JULHO-Aislam_Aparecida_Salomao_dos_Santos.pdf" TargetMode="External"/><Relationship Id="rId832" Type="http://schemas.openxmlformats.org/officeDocument/2006/relationships/hyperlink" Target="http://acervodigital.sme.prefeitura.sp.gov.br/wp-content/uploads/2023/02/TC-070-DRE-G-2019.pdf" TargetMode="External"/><Relationship Id="rId264" Type="http://schemas.openxmlformats.org/officeDocument/2006/relationships/hyperlink" Target="http://acervodigital.sme.prefeitura.sp.gov.br/wp-content/uploads/2022/11/TC-141-2019-PAINEIRAS-LIMPEZA-E-SERVICOS-GERAIS-LTDA.pdf" TargetMode="External"/><Relationship Id="rId471" Type="http://schemas.openxmlformats.org/officeDocument/2006/relationships/hyperlink" Target="http://acervodigital.sme.prefeitura.sp.gov.br/wp-content/uploads/2023/04/TC152DEZ-DREPJ-2019-2.pdf" TargetMode="External"/><Relationship Id="rId59" Type="http://schemas.openxmlformats.org/officeDocument/2006/relationships/hyperlink" Target="http://acervodigital.sme.prefeitura.sp.gov.br/wp-content/uploads/2022/11/TC-78-2019-ALTERNATIVA-SERVICOS.pdf" TargetMode="External"/><Relationship Id="rId124" Type="http://schemas.openxmlformats.org/officeDocument/2006/relationships/hyperlink" Target="http://acervodigital.sme.prefeitura.sp.gov.br/wp-content/uploads/2022/11/TC-13-2019-LIMPADORA-CALIFORNIA-LTDA-Diego.pdf" TargetMode="External"/><Relationship Id="rId569" Type="http://schemas.openxmlformats.org/officeDocument/2006/relationships/hyperlink" Target="http://acervodigital.sme.prefeitura.sp.gov.br/wp-content/uploads/2023/02/TC-2019-AG-CRISTIANE-FARIAS-PEREIRA-1.pdf" TargetMode="External"/><Relationship Id="rId776" Type="http://schemas.openxmlformats.org/officeDocument/2006/relationships/hyperlink" Target="http://acervodigital.sme.prefeitura.sp.gov.br/wp-content/uploads/2023/02/TA-09-DRE-IP-2019.pdf" TargetMode="External"/><Relationship Id="rId331" Type="http://schemas.openxmlformats.org/officeDocument/2006/relationships/hyperlink" Target="http://acervodigital.sme.prefeitura.sp.gov.br/wp-content/uploads/2022/11/TC-218-2019-LUCINEIDE-Zelia.pdf" TargetMode="External"/><Relationship Id="rId429" Type="http://schemas.openxmlformats.org/officeDocument/2006/relationships/hyperlink" Target="http://acervodigital.sme.prefeitura.sp.gov.br/wp-content/uploads/2022/12/TC-n.o-04_DRE-MP_2019_CORCOVADO.pdf" TargetMode="External"/><Relationship Id="rId636" Type="http://schemas.openxmlformats.org/officeDocument/2006/relationships/hyperlink" Target="http://acervodigital.sme.prefeitura.sp.gov.br/wp-content/uploads/2023/02/TC-2019-COORD-NAYRA-FERNANDA-GUSMAO-SOARES.pdf" TargetMode="External"/><Relationship Id="rId843" Type="http://schemas.openxmlformats.org/officeDocument/2006/relationships/hyperlink" Target="http://acervodigital.sme.prefeitura.sp.gov.br/wp-content/uploads/2023/02/TC-059-DRE-G-2019.pdf" TargetMode="External"/><Relationship Id="rId275" Type="http://schemas.openxmlformats.org/officeDocument/2006/relationships/hyperlink" Target="http://acervodigital.sme.prefeitura.sp.gov.br/wp-content/uploads/2022/11/TC-17-2019-EDITORA-MAGIA-DE-LER-LTDA-Diego.pdf" TargetMode="External"/><Relationship Id="rId482" Type="http://schemas.openxmlformats.org/officeDocument/2006/relationships/hyperlink" Target="http://acervodigital.sme.prefeitura.sp.gov.br/wp-content/uploads/2023/04/TC140DEZ-DREPJ-2019-2.pdf" TargetMode="External"/><Relationship Id="rId703" Type="http://schemas.openxmlformats.org/officeDocument/2006/relationships/hyperlink" Target="http://acervodigital.sme.prefeitura.sp.gov.br/wp-content/uploads/2022/12/TA-15-DRE-JT-2019.pdf" TargetMode="External"/><Relationship Id="rId910" Type="http://schemas.openxmlformats.org/officeDocument/2006/relationships/hyperlink" Target="http://acervodigital.sme.prefeitura.sp.gov.br/wp-content/uploads/2023/04/TC-Oficineiro-DRE-IP-2019-12.pdf" TargetMode="External"/><Relationship Id="rId135" Type="http://schemas.openxmlformats.org/officeDocument/2006/relationships/hyperlink" Target="http://acervodigital.sme.prefeitura.sp.gov.br/wp-content/uploads/2022/11/TC-323.SME_.2019-PROJECEN-EMEI-ODILIO-DENYS.pdf" TargetMode="External"/><Relationship Id="rId342" Type="http://schemas.openxmlformats.org/officeDocument/2006/relationships/hyperlink" Target="http://acervodigital.sme.prefeitura.sp.gov.br/wp-content/uploads/2022/11/TC-53-SME-CODAE-2019-COOPMAVIG.pdf" TargetMode="External"/><Relationship Id="rId787" Type="http://schemas.openxmlformats.org/officeDocument/2006/relationships/hyperlink" Target="http://acervodigital.sme.prefeitura.sp.gov.br/wp-content/uploads/2023/02/digitalizados_2019_07_30_12_49_54_2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3"/>
  <sheetViews>
    <sheetView tabSelected="1" topLeftCell="A935" workbookViewId="0">
      <selection activeCell="B954" sqref="B954"/>
    </sheetView>
  </sheetViews>
  <sheetFormatPr defaultRowHeight="14.5" x14ac:dyDescent="0.35"/>
  <cols>
    <col min="1" max="1" width="15" customWidth="1"/>
    <col min="2" max="2" width="22" customWidth="1"/>
    <col min="3" max="3" width="54" customWidth="1"/>
    <col min="4" max="4" width="150.453125" style="6" customWidth="1"/>
    <col min="5" max="5" width="15" customWidth="1"/>
    <col min="6" max="6" width="19.1796875" customWidth="1"/>
    <col min="7" max="7" width="16.453125" customWidth="1"/>
    <col min="8" max="8" width="19.1796875" customWidth="1"/>
    <col min="9" max="9" width="28.54296875" style="22" customWidth="1"/>
    <col min="10" max="10" width="28.54296875" customWidth="1"/>
    <col min="11" max="11" width="23.1796875" bestFit="1" customWidth="1"/>
    <col min="12" max="12" width="27.453125" customWidth="1"/>
    <col min="13" max="13" width="16.453125" customWidth="1"/>
    <col min="14" max="14" width="49.1796875" customWidth="1"/>
    <col min="15" max="15" width="11.453125" bestFit="1" customWidth="1"/>
  </cols>
  <sheetData>
    <row r="1" spans="1:12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21" t="s">
        <v>8</v>
      </c>
      <c r="J1" s="5" t="s">
        <v>9</v>
      </c>
      <c r="K1" s="28" t="s">
        <v>10</v>
      </c>
      <c r="L1" s="3" t="s">
        <v>11</v>
      </c>
    </row>
    <row r="2" spans="1:12" x14ac:dyDescent="0.35">
      <c r="A2" t="s">
        <v>12</v>
      </c>
      <c r="B2" s="1" t="s">
        <v>170</v>
      </c>
      <c r="C2" t="s">
        <v>171</v>
      </c>
      <c r="D2" s="6" t="s">
        <v>172</v>
      </c>
      <c r="E2" t="s">
        <v>173</v>
      </c>
      <c r="F2" s="7">
        <v>43462</v>
      </c>
      <c r="G2" s="7">
        <v>43466</v>
      </c>
      <c r="H2" s="7">
        <f>+G2+90</f>
        <v>43556</v>
      </c>
      <c r="I2" s="22">
        <v>161395.65</v>
      </c>
      <c r="J2" t="s">
        <v>174</v>
      </c>
      <c r="K2" t="s">
        <v>175</v>
      </c>
      <c r="L2" t="s">
        <v>19</v>
      </c>
    </row>
    <row r="3" spans="1:12" x14ac:dyDescent="0.35">
      <c r="A3" t="s">
        <v>12</v>
      </c>
      <c r="B3" s="1" t="s">
        <v>218</v>
      </c>
      <c r="C3" t="s">
        <v>219</v>
      </c>
      <c r="D3" s="6" t="s">
        <v>220</v>
      </c>
      <c r="E3" t="s">
        <v>221</v>
      </c>
      <c r="F3" s="7">
        <v>43467</v>
      </c>
      <c r="G3" s="7">
        <v>43467</v>
      </c>
      <c r="H3" s="7">
        <f>+G3+180</f>
        <v>43647</v>
      </c>
      <c r="I3" s="22">
        <v>4211261.4000000004</v>
      </c>
      <c r="J3" t="s">
        <v>222</v>
      </c>
      <c r="K3" t="s">
        <v>223</v>
      </c>
      <c r="L3" t="s">
        <v>26</v>
      </c>
    </row>
    <row r="4" spans="1:12" x14ac:dyDescent="0.35">
      <c r="A4" t="s">
        <v>12</v>
      </c>
      <c r="B4" s="1" t="s">
        <v>224</v>
      </c>
      <c r="C4" s="14" t="s">
        <v>225</v>
      </c>
      <c r="D4" s="14" t="s">
        <v>226</v>
      </c>
      <c r="E4" s="14" t="s">
        <v>221</v>
      </c>
      <c r="F4" s="15">
        <v>43468</v>
      </c>
      <c r="G4" s="15">
        <v>43468</v>
      </c>
      <c r="H4" s="15">
        <v>43647</v>
      </c>
      <c r="I4" s="24">
        <v>7045576.2000000002</v>
      </c>
      <c r="J4" t="s">
        <v>222</v>
      </c>
      <c r="K4" t="s">
        <v>227</v>
      </c>
      <c r="L4" t="s">
        <v>26</v>
      </c>
    </row>
    <row r="5" spans="1:12" x14ac:dyDescent="0.35">
      <c r="A5" t="s">
        <v>12</v>
      </c>
      <c r="B5" s="1" t="s">
        <v>228</v>
      </c>
      <c r="C5" s="14" t="s">
        <v>229</v>
      </c>
      <c r="D5" s="14" t="s">
        <v>226</v>
      </c>
      <c r="E5" s="14" t="s">
        <v>221</v>
      </c>
      <c r="F5" s="15">
        <v>43468</v>
      </c>
      <c r="G5" s="15">
        <v>43468</v>
      </c>
      <c r="H5" s="15">
        <v>43647</v>
      </c>
      <c r="I5" s="24">
        <v>14955072</v>
      </c>
      <c r="J5" t="s">
        <v>222</v>
      </c>
      <c r="K5" t="s">
        <v>227</v>
      </c>
      <c r="L5" t="s">
        <v>26</v>
      </c>
    </row>
    <row r="6" spans="1:12" x14ac:dyDescent="0.35">
      <c r="A6" t="s">
        <v>12</v>
      </c>
      <c r="B6" s="1" t="s">
        <v>230</v>
      </c>
      <c r="C6" s="14" t="s">
        <v>231</v>
      </c>
      <c r="D6" s="14" t="s">
        <v>226</v>
      </c>
      <c r="E6" s="14" t="s">
        <v>221</v>
      </c>
      <c r="F6" s="15">
        <v>43468</v>
      </c>
      <c r="G6" s="15">
        <v>43468</v>
      </c>
      <c r="H6" s="15">
        <v>43647</v>
      </c>
      <c r="I6" s="24">
        <v>7813963.5300000003</v>
      </c>
      <c r="J6" t="s">
        <v>222</v>
      </c>
      <c r="K6" t="s">
        <v>227</v>
      </c>
      <c r="L6" t="s">
        <v>26</v>
      </c>
    </row>
    <row r="7" spans="1:12" x14ac:dyDescent="0.35">
      <c r="A7" t="s">
        <v>12</v>
      </c>
      <c r="B7" s="1" t="s">
        <v>1161</v>
      </c>
      <c r="C7" t="s">
        <v>1379</v>
      </c>
      <c r="D7" s="6" t="s">
        <v>1380</v>
      </c>
      <c r="E7" t="s">
        <v>16</v>
      </c>
      <c r="F7" s="7">
        <v>43468</v>
      </c>
      <c r="G7" s="7">
        <v>43468</v>
      </c>
      <c r="H7" s="7">
        <v>43830</v>
      </c>
      <c r="I7" s="22">
        <v>46110.5</v>
      </c>
      <c r="J7" t="s">
        <v>174</v>
      </c>
      <c r="K7" t="s">
        <v>1381</v>
      </c>
      <c r="L7" t="s">
        <v>26</v>
      </c>
    </row>
    <row r="8" spans="1:12" x14ac:dyDescent="0.35">
      <c r="A8" s="8" t="s">
        <v>12</v>
      </c>
      <c r="B8" s="2" t="s">
        <v>20</v>
      </c>
      <c r="C8" s="8" t="s">
        <v>21</v>
      </c>
      <c r="D8" s="8" t="s">
        <v>22</v>
      </c>
      <c r="E8" s="8" t="s">
        <v>23</v>
      </c>
      <c r="F8" s="9">
        <v>43472</v>
      </c>
      <c r="G8" s="9">
        <v>43472</v>
      </c>
      <c r="H8" s="9">
        <v>43489</v>
      </c>
      <c r="I8" s="23">
        <v>1381.6</v>
      </c>
      <c r="J8" s="10" t="s">
        <v>24</v>
      </c>
      <c r="K8" t="s">
        <v>25</v>
      </c>
      <c r="L8" s="8" t="s">
        <v>26</v>
      </c>
    </row>
    <row r="9" spans="1:12" x14ac:dyDescent="0.35">
      <c r="A9" s="8" t="s">
        <v>12</v>
      </c>
      <c r="B9" s="2" t="s">
        <v>27</v>
      </c>
      <c r="C9" s="8" t="s">
        <v>28</v>
      </c>
      <c r="D9" s="8" t="s">
        <v>22</v>
      </c>
      <c r="E9" s="8" t="s">
        <v>23</v>
      </c>
      <c r="F9" s="9">
        <v>43472</v>
      </c>
      <c r="G9" s="9">
        <v>43472</v>
      </c>
      <c r="H9" s="9">
        <v>43489</v>
      </c>
      <c r="I9" s="23">
        <v>1381.6</v>
      </c>
      <c r="J9" t="s">
        <v>24</v>
      </c>
      <c r="K9" t="s">
        <v>29</v>
      </c>
      <c r="L9" t="s">
        <v>26</v>
      </c>
    </row>
    <row r="10" spans="1:12" x14ac:dyDescent="0.35">
      <c r="A10" s="8" t="s">
        <v>12</v>
      </c>
      <c r="B10" s="2" t="s">
        <v>30</v>
      </c>
      <c r="C10" s="8" t="s">
        <v>31</v>
      </c>
      <c r="D10" s="11" t="s">
        <v>22</v>
      </c>
      <c r="E10" s="8" t="s">
        <v>23</v>
      </c>
      <c r="F10" s="9">
        <v>43472</v>
      </c>
      <c r="G10" s="9">
        <v>43472</v>
      </c>
      <c r="H10" s="9">
        <v>43489</v>
      </c>
      <c r="I10" s="23">
        <v>1381.6</v>
      </c>
      <c r="J10" t="s">
        <v>24</v>
      </c>
      <c r="K10" t="s">
        <v>32</v>
      </c>
      <c r="L10" t="s">
        <v>26</v>
      </c>
    </row>
    <row r="11" spans="1:12" x14ac:dyDescent="0.35">
      <c r="A11" s="8" t="s">
        <v>12</v>
      </c>
      <c r="B11" s="2" t="s">
        <v>33</v>
      </c>
      <c r="C11" s="8" t="s">
        <v>34</v>
      </c>
      <c r="D11" s="11" t="s">
        <v>22</v>
      </c>
      <c r="E11" s="8" t="s">
        <v>23</v>
      </c>
      <c r="F11" s="9">
        <v>43472</v>
      </c>
      <c r="G11" s="9">
        <v>43472</v>
      </c>
      <c r="H11" s="9">
        <v>43489</v>
      </c>
      <c r="I11" s="23">
        <v>1381.6</v>
      </c>
      <c r="J11" t="s">
        <v>24</v>
      </c>
      <c r="K11" t="s">
        <v>35</v>
      </c>
      <c r="L11" t="s">
        <v>26</v>
      </c>
    </row>
    <row r="12" spans="1:12" x14ac:dyDescent="0.35">
      <c r="A12" s="8" t="s">
        <v>12</v>
      </c>
      <c r="B12" s="2" t="s">
        <v>36</v>
      </c>
      <c r="C12" s="8" t="s">
        <v>37</v>
      </c>
      <c r="D12" s="11" t="s">
        <v>22</v>
      </c>
      <c r="E12" s="8" t="s">
        <v>23</v>
      </c>
      <c r="F12" s="9">
        <v>43472</v>
      </c>
      <c r="G12" s="9">
        <v>43472</v>
      </c>
      <c r="H12" s="9">
        <v>43489</v>
      </c>
      <c r="I12" s="23">
        <v>1381.6</v>
      </c>
      <c r="J12" t="s">
        <v>24</v>
      </c>
      <c r="K12" t="s">
        <v>38</v>
      </c>
      <c r="L12" t="s">
        <v>26</v>
      </c>
    </row>
    <row r="13" spans="1:12" x14ac:dyDescent="0.35">
      <c r="A13" s="8" t="s">
        <v>12</v>
      </c>
      <c r="B13" s="2" t="s">
        <v>39</v>
      </c>
      <c r="C13" s="8" t="s">
        <v>40</v>
      </c>
      <c r="D13" s="11" t="s">
        <v>22</v>
      </c>
      <c r="E13" s="8" t="s">
        <v>23</v>
      </c>
      <c r="F13" s="9">
        <v>43472</v>
      </c>
      <c r="G13" s="9">
        <v>43472</v>
      </c>
      <c r="H13" s="9">
        <v>43489</v>
      </c>
      <c r="I13" s="23">
        <v>1381.6</v>
      </c>
      <c r="J13" t="s">
        <v>24</v>
      </c>
      <c r="K13" t="s">
        <v>41</v>
      </c>
      <c r="L13" t="s">
        <v>26</v>
      </c>
    </row>
    <row r="14" spans="1:12" x14ac:dyDescent="0.35">
      <c r="A14" s="8" t="s">
        <v>12</v>
      </c>
      <c r="B14" s="1" t="s">
        <v>42</v>
      </c>
      <c r="C14" s="8" t="s">
        <v>43</v>
      </c>
      <c r="D14" s="11" t="s">
        <v>22</v>
      </c>
      <c r="E14" s="8" t="s">
        <v>23</v>
      </c>
      <c r="F14" s="9">
        <v>43472</v>
      </c>
      <c r="G14" s="9">
        <v>43472</v>
      </c>
      <c r="H14" s="9">
        <v>43489</v>
      </c>
      <c r="I14" s="23">
        <v>1381.6</v>
      </c>
      <c r="J14" t="s">
        <v>24</v>
      </c>
      <c r="K14" t="s">
        <v>44</v>
      </c>
      <c r="L14" t="s">
        <v>26</v>
      </c>
    </row>
    <row r="15" spans="1:12" x14ac:dyDescent="0.35">
      <c r="A15" s="8" t="s">
        <v>12</v>
      </c>
      <c r="B15" s="2" t="s">
        <v>20</v>
      </c>
      <c r="C15" s="8" t="s">
        <v>21</v>
      </c>
      <c r="D15" s="11" t="s">
        <v>22</v>
      </c>
      <c r="E15" s="8" t="s">
        <v>23</v>
      </c>
      <c r="F15" s="9">
        <v>43472</v>
      </c>
      <c r="G15" s="9">
        <v>43472</v>
      </c>
      <c r="H15" s="9">
        <v>43489</v>
      </c>
      <c r="I15" s="23">
        <v>1381.6</v>
      </c>
      <c r="J15" t="s">
        <v>24</v>
      </c>
      <c r="K15" t="s">
        <v>25</v>
      </c>
      <c r="L15" t="s">
        <v>26</v>
      </c>
    </row>
    <row r="16" spans="1:12" x14ac:dyDescent="0.35">
      <c r="A16" s="8" t="s">
        <v>12</v>
      </c>
      <c r="B16" s="1" t="s">
        <v>45</v>
      </c>
      <c r="C16" s="8" t="s">
        <v>46</v>
      </c>
      <c r="D16" s="11" t="s">
        <v>22</v>
      </c>
      <c r="E16" s="8" t="s">
        <v>23</v>
      </c>
      <c r="F16" s="9">
        <v>43472</v>
      </c>
      <c r="G16" s="9">
        <v>43472</v>
      </c>
      <c r="H16" s="9">
        <v>43489</v>
      </c>
      <c r="I16" s="23">
        <v>1381.6</v>
      </c>
      <c r="J16" t="s">
        <v>24</v>
      </c>
      <c r="K16" t="s">
        <v>47</v>
      </c>
      <c r="L16" t="s">
        <v>26</v>
      </c>
    </row>
    <row r="17" spans="1:12" x14ac:dyDescent="0.35">
      <c r="A17" s="8" t="s">
        <v>12</v>
      </c>
      <c r="B17" s="1" t="s">
        <v>48</v>
      </c>
      <c r="C17" s="8" t="s">
        <v>49</v>
      </c>
      <c r="D17" s="11" t="s">
        <v>22</v>
      </c>
      <c r="E17" s="8" t="s">
        <v>23</v>
      </c>
      <c r="F17" s="9">
        <v>43472</v>
      </c>
      <c r="G17" s="9">
        <v>43472</v>
      </c>
      <c r="H17" s="9">
        <v>43489</v>
      </c>
      <c r="I17" s="23">
        <v>1381.6</v>
      </c>
      <c r="J17" t="s">
        <v>24</v>
      </c>
      <c r="K17" t="s">
        <v>50</v>
      </c>
      <c r="L17" t="s">
        <v>26</v>
      </c>
    </row>
    <row r="18" spans="1:12" x14ac:dyDescent="0.35">
      <c r="A18" s="8" t="s">
        <v>12</v>
      </c>
      <c r="B18" s="1" t="s">
        <v>51</v>
      </c>
      <c r="C18" s="8" t="s">
        <v>52</v>
      </c>
      <c r="D18" s="11" t="s">
        <v>22</v>
      </c>
      <c r="E18" s="8" t="s">
        <v>23</v>
      </c>
      <c r="F18" s="9">
        <v>43472</v>
      </c>
      <c r="G18" s="9">
        <v>43472</v>
      </c>
      <c r="H18" s="9">
        <v>43489</v>
      </c>
      <c r="I18" s="23">
        <v>1381.6</v>
      </c>
      <c r="J18" t="s">
        <v>24</v>
      </c>
      <c r="K18" t="s">
        <v>50</v>
      </c>
      <c r="L18" t="s">
        <v>26</v>
      </c>
    </row>
    <row r="19" spans="1:12" x14ac:dyDescent="0.35">
      <c r="A19" s="8" t="s">
        <v>12</v>
      </c>
      <c r="B19" s="1" t="s">
        <v>53</v>
      </c>
      <c r="C19" s="8" t="s">
        <v>54</v>
      </c>
      <c r="D19" s="11" t="s">
        <v>22</v>
      </c>
      <c r="E19" s="8" t="s">
        <v>23</v>
      </c>
      <c r="F19" s="9">
        <v>43472</v>
      </c>
      <c r="G19" s="9">
        <v>43472</v>
      </c>
      <c r="H19" s="9">
        <v>43489</v>
      </c>
      <c r="I19" s="23">
        <v>1381.6</v>
      </c>
      <c r="J19" t="s">
        <v>24</v>
      </c>
      <c r="K19" t="s">
        <v>55</v>
      </c>
      <c r="L19" t="s">
        <v>26</v>
      </c>
    </row>
    <row r="20" spans="1:12" x14ac:dyDescent="0.35">
      <c r="A20" s="8" t="s">
        <v>12</v>
      </c>
      <c r="B20" s="1" t="s">
        <v>56</v>
      </c>
      <c r="C20" s="8" t="s">
        <v>57</v>
      </c>
      <c r="D20" s="11" t="s">
        <v>22</v>
      </c>
      <c r="E20" s="8" t="s">
        <v>23</v>
      </c>
      <c r="F20" s="9">
        <v>43472</v>
      </c>
      <c r="G20" s="9">
        <v>43472</v>
      </c>
      <c r="H20" s="9">
        <v>43489</v>
      </c>
      <c r="I20" s="23">
        <v>1381.6</v>
      </c>
      <c r="J20" t="s">
        <v>24</v>
      </c>
      <c r="K20" t="s">
        <v>58</v>
      </c>
      <c r="L20" t="s">
        <v>26</v>
      </c>
    </row>
    <row r="21" spans="1:12" x14ac:dyDescent="0.35">
      <c r="A21" s="8" t="s">
        <v>12</v>
      </c>
      <c r="B21" s="1" t="s">
        <v>59</v>
      </c>
      <c r="C21" s="8" t="s">
        <v>60</v>
      </c>
      <c r="D21" s="11" t="s">
        <v>22</v>
      </c>
      <c r="E21" s="8" t="s">
        <v>23</v>
      </c>
      <c r="F21" s="9">
        <v>43472</v>
      </c>
      <c r="G21" s="9">
        <v>43472</v>
      </c>
      <c r="H21" s="9">
        <v>43489</v>
      </c>
      <c r="I21" s="23">
        <v>1381.6</v>
      </c>
      <c r="J21" t="s">
        <v>24</v>
      </c>
      <c r="K21" t="s">
        <v>61</v>
      </c>
      <c r="L21" t="s">
        <v>26</v>
      </c>
    </row>
    <row r="22" spans="1:12" x14ac:dyDescent="0.35">
      <c r="A22" s="8" t="s">
        <v>12</v>
      </c>
      <c r="B22" s="1" t="s">
        <v>62</v>
      </c>
      <c r="C22" s="8" t="s">
        <v>63</v>
      </c>
      <c r="D22" s="11" t="s">
        <v>22</v>
      </c>
      <c r="E22" s="8" t="s">
        <v>23</v>
      </c>
      <c r="F22" s="9">
        <v>43472</v>
      </c>
      <c r="G22" s="9">
        <v>43472</v>
      </c>
      <c r="H22" s="9">
        <v>43489</v>
      </c>
      <c r="I22" s="23">
        <v>1381.6</v>
      </c>
      <c r="J22" t="s">
        <v>24</v>
      </c>
      <c r="K22" t="s">
        <v>64</v>
      </c>
      <c r="L22" t="s">
        <v>26</v>
      </c>
    </row>
    <row r="23" spans="1:12" x14ac:dyDescent="0.35">
      <c r="A23" s="8" t="s">
        <v>12</v>
      </c>
      <c r="B23" s="1" t="s">
        <v>65</v>
      </c>
      <c r="C23" s="8" t="s">
        <v>66</v>
      </c>
      <c r="D23" s="11" t="s">
        <v>22</v>
      </c>
      <c r="E23" s="8" t="s">
        <v>23</v>
      </c>
      <c r="F23" s="9">
        <v>43472</v>
      </c>
      <c r="G23" s="9">
        <v>43472</v>
      </c>
      <c r="H23" s="9">
        <v>43489</v>
      </c>
      <c r="I23" s="23">
        <v>1381.6</v>
      </c>
      <c r="J23" t="s">
        <v>24</v>
      </c>
      <c r="K23" t="s">
        <v>67</v>
      </c>
      <c r="L23" t="s">
        <v>26</v>
      </c>
    </row>
    <row r="24" spans="1:12" x14ac:dyDescent="0.35">
      <c r="A24" s="8" t="s">
        <v>12</v>
      </c>
      <c r="B24" s="1" t="s">
        <v>68</v>
      </c>
      <c r="C24" s="8" t="s">
        <v>69</v>
      </c>
      <c r="D24" s="11" t="s">
        <v>22</v>
      </c>
      <c r="E24" s="8" t="s">
        <v>23</v>
      </c>
      <c r="F24" s="9">
        <v>43472</v>
      </c>
      <c r="G24" s="9">
        <v>43472</v>
      </c>
      <c r="H24" s="9">
        <v>43489</v>
      </c>
      <c r="I24" s="23">
        <v>1381.6</v>
      </c>
      <c r="J24" t="s">
        <v>24</v>
      </c>
      <c r="K24" t="s">
        <v>70</v>
      </c>
      <c r="L24" t="s">
        <v>26</v>
      </c>
    </row>
    <row r="25" spans="1:12" x14ac:dyDescent="0.35">
      <c r="A25" s="8" t="s">
        <v>12</v>
      </c>
      <c r="B25" s="1" t="s">
        <v>71</v>
      </c>
      <c r="C25" s="8" t="s">
        <v>72</v>
      </c>
      <c r="D25" s="11" t="s">
        <v>22</v>
      </c>
      <c r="E25" s="8" t="s">
        <v>23</v>
      </c>
      <c r="F25" s="9">
        <v>43472</v>
      </c>
      <c r="G25" s="9">
        <v>43472</v>
      </c>
      <c r="H25" s="9">
        <v>43489</v>
      </c>
      <c r="I25" s="23">
        <v>1381.6</v>
      </c>
      <c r="J25" t="s">
        <v>24</v>
      </c>
      <c r="K25" t="s">
        <v>73</v>
      </c>
      <c r="L25" t="s">
        <v>26</v>
      </c>
    </row>
    <row r="26" spans="1:12" x14ac:dyDescent="0.35">
      <c r="A26" s="8" t="s">
        <v>12</v>
      </c>
      <c r="B26" s="1" t="s">
        <v>74</v>
      </c>
      <c r="C26" s="8" t="s">
        <v>75</v>
      </c>
      <c r="D26" s="11" t="s">
        <v>22</v>
      </c>
      <c r="E26" s="8" t="s">
        <v>23</v>
      </c>
      <c r="F26" s="9">
        <v>43472</v>
      </c>
      <c r="G26" s="9">
        <v>43472</v>
      </c>
      <c r="H26" s="9">
        <v>43489</v>
      </c>
      <c r="I26" s="23">
        <v>1381.6</v>
      </c>
      <c r="J26" t="s">
        <v>24</v>
      </c>
      <c r="K26" t="s">
        <v>76</v>
      </c>
      <c r="L26" t="s">
        <v>26</v>
      </c>
    </row>
    <row r="27" spans="1:12" x14ac:dyDescent="0.35">
      <c r="A27" s="8" t="s">
        <v>12</v>
      </c>
      <c r="B27" s="1" t="s">
        <v>77</v>
      </c>
      <c r="C27" s="8" t="s">
        <v>78</v>
      </c>
      <c r="D27" s="11" t="s">
        <v>22</v>
      </c>
      <c r="E27" s="8" t="s">
        <v>23</v>
      </c>
      <c r="F27" s="9">
        <v>43472</v>
      </c>
      <c r="G27" s="9">
        <v>43472</v>
      </c>
      <c r="H27" s="9">
        <v>43489</v>
      </c>
      <c r="I27" s="23">
        <v>1381.6</v>
      </c>
      <c r="J27" t="s">
        <v>24</v>
      </c>
      <c r="K27" t="s">
        <v>79</v>
      </c>
      <c r="L27" t="s">
        <v>26</v>
      </c>
    </row>
    <row r="28" spans="1:12" x14ac:dyDescent="0.35">
      <c r="A28" s="8" t="s">
        <v>12</v>
      </c>
      <c r="B28" s="1" t="s">
        <v>80</v>
      </c>
      <c r="C28" s="8" t="s">
        <v>81</v>
      </c>
      <c r="D28" s="11" t="s">
        <v>22</v>
      </c>
      <c r="E28" s="8" t="s">
        <v>23</v>
      </c>
      <c r="F28" s="9">
        <v>43472</v>
      </c>
      <c r="G28" s="9">
        <v>43472</v>
      </c>
      <c r="H28" s="9">
        <v>43489</v>
      </c>
      <c r="I28" s="23">
        <v>1381.6</v>
      </c>
      <c r="J28" t="s">
        <v>24</v>
      </c>
      <c r="K28" t="s">
        <v>82</v>
      </c>
      <c r="L28" t="s">
        <v>26</v>
      </c>
    </row>
    <row r="29" spans="1:12" x14ac:dyDescent="0.35">
      <c r="A29" s="8" t="s">
        <v>12</v>
      </c>
      <c r="B29" s="1" t="s">
        <v>83</v>
      </c>
      <c r="C29" s="8" t="s">
        <v>84</v>
      </c>
      <c r="D29" s="11" t="s">
        <v>22</v>
      </c>
      <c r="E29" s="8" t="s">
        <v>23</v>
      </c>
      <c r="F29" s="9">
        <v>43472</v>
      </c>
      <c r="G29" s="9">
        <v>43472</v>
      </c>
      <c r="H29" s="9">
        <v>43489</v>
      </c>
      <c r="I29" s="23">
        <v>1381.6</v>
      </c>
      <c r="J29" t="s">
        <v>24</v>
      </c>
      <c r="K29" t="s">
        <v>82</v>
      </c>
      <c r="L29" t="s">
        <v>26</v>
      </c>
    </row>
    <row r="30" spans="1:12" x14ac:dyDescent="0.35">
      <c r="A30" s="8" t="s">
        <v>12</v>
      </c>
      <c r="B30" s="1" t="s">
        <v>85</v>
      </c>
      <c r="C30" s="8" t="s">
        <v>86</v>
      </c>
      <c r="D30" s="11" t="s">
        <v>22</v>
      </c>
      <c r="E30" s="8" t="s">
        <v>23</v>
      </c>
      <c r="F30" s="9">
        <v>43472</v>
      </c>
      <c r="G30" s="9">
        <v>43472</v>
      </c>
      <c r="H30" s="9">
        <v>43489</v>
      </c>
      <c r="I30" s="23">
        <v>1381.6</v>
      </c>
      <c r="J30" t="s">
        <v>24</v>
      </c>
      <c r="K30" t="s">
        <v>87</v>
      </c>
      <c r="L30" t="s">
        <v>26</v>
      </c>
    </row>
    <row r="31" spans="1:12" x14ac:dyDescent="0.35">
      <c r="A31" s="8" t="s">
        <v>12</v>
      </c>
      <c r="B31" s="1" t="s">
        <v>88</v>
      </c>
      <c r="C31" s="8" t="s">
        <v>89</v>
      </c>
      <c r="D31" s="11" t="s">
        <v>22</v>
      </c>
      <c r="E31" s="8" t="s">
        <v>23</v>
      </c>
      <c r="F31" s="9">
        <v>43472</v>
      </c>
      <c r="G31" s="9">
        <v>43472</v>
      </c>
      <c r="H31" s="9">
        <v>43489</v>
      </c>
      <c r="I31" s="23">
        <v>1381.6</v>
      </c>
      <c r="J31" t="s">
        <v>24</v>
      </c>
      <c r="K31" t="s">
        <v>90</v>
      </c>
      <c r="L31" t="s">
        <v>26</v>
      </c>
    </row>
    <row r="32" spans="1:12" x14ac:dyDescent="0.35">
      <c r="A32" s="8" t="s">
        <v>12</v>
      </c>
      <c r="B32" s="1" t="s">
        <v>91</v>
      </c>
      <c r="C32" s="8" t="s">
        <v>92</v>
      </c>
      <c r="D32" s="11" t="s">
        <v>22</v>
      </c>
      <c r="E32" s="8" t="s">
        <v>23</v>
      </c>
      <c r="F32" s="9">
        <v>43472</v>
      </c>
      <c r="G32" s="9">
        <v>43472</v>
      </c>
      <c r="H32" s="9">
        <v>43489</v>
      </c>
      <c r="I32" s="23">
        <v>1381.6</v>
      </c>
      <c r="J32" t="s">
        <v>24</v>
      </c>
      <c r="K32" t="s">
        <v>93</v>
      </c>
      <c r="L32" t="s">
        <v>26</v>
      </c>
    </row>
    <row r="33" spans="1:12" x14ac:dyDescent="0.35">
      <c r="A33" s="8" t="s">
        <v>12</v>
      </c>
      <c r="B33" s="1" t="s">
        <v>94</v>
      </c>
      <c r="C33" s="8" t="s">
        <v>95</v>
      </c>
      <c r="D33" s="11" t="s">
        <v>22</v>
      </c>
      <c r="E33" s="8" t="s">
        <v>23</v>
      </c>
      <c r="F33" s="9">
        <v>43472</v>
      </c>
      <c r="G33" s="9">
        <v>43472</v>
      </c>
      <c r="H33" s="9">
        <v>43489</v>
      </c>
      <c r="I33" s="23">
        <v>1381.6</v>
      </c>
      <c r="J33" t="s">
        <v>24</v>
      </c>
      <c r="K33" t="s">
        <v>96</v>
      </c>
      <c r="L33" t="s">
        <v>26</v>
      </c>
    </row>
    <row r="34" spans="1:12" x14ac:dyDescent="0.35">
      <c r="A34" s="8" t="s">
        <v>12</v>
      </c>
      <c r="B34" s="1" t="s">
        <v>97</v>
      </c>
      <c r="C34" s="8" t="s">
        <v>98</v>
      </c>
      <c r="D34" s="11" t="s">
        <v>22</v>
      </c>
      <c r="E34" s="8" t="s">
        <v>23</v>
      </c>
      <c r="F34" s="9">
        <v>43472</v>
      </c>
      <c r="G34" s="9">
        <v>43472</v>
      </c>
      <c r="H34" s="9">
        <v>43489</v>
      </c>
      <c r="I34" s="23">
        <v>1381.6</v>
      </c>
      <c r="J34" t="s">
        <v>24</v>
      </c>
      <c r="K34" t="s">
        <v>99</v>
      </c>
      <c r="L34" t="s">
        <v>26</v>
      </c>
    </row>
    <row r="35" spans="1:12" x14ac:dyDescent="0.35">
      <c r="A35" s="8" t="s">
        <v>12</v>
      </c>
      <c r="B35" s="1" t="s">
        <v>100</v>
      </c>
      <c r="C35" s="8" t="s">
        <v>101</v>
      </c>
      <c r="D35" s="11" t="s">
        <v>22</v>
      </c>
      <c r="E35" s="8" t="s">
        <v>23</v>
      </c>
      <c r="F35" s="9">
        <v>43472</v>
      </c>
      <c r="G35" s="9">
        <v>43472</v>
      </c>
      <c r="H35" s="9">
        <v>43489</v>
      </c>
      <c r="I35" s="23">
        <v>1381.6</v>
      </c>
      <c r="J35" t="s">
        <v>24</v>
      </c>
      <c r="K35" t="s">
        <v>102</v>
      </c>
      <c r="L35" t="s">
        <v>26</v>
      </c>
    </row>
    <row r="36" spans="1:12" x14ac:dyDescent="0.35">
      <c r="A36" s="8" t="s">
        <v>12</v>
      </c>
      <c r="B36" s="1" t="s">
        <v>103</v>
      </c>
      <c r="C36" s="8" t="s">
        <v>104</v>
      </c>
      <c r="D36" s="11" t="s">
        <v>22</v>
      </c>
      <c r="E36" s="8" t="s">
        <v>23</v>
      </c>
      <c r="F36" s="9">
        <v>43472</v>
      </c>
      <c r="G36" s="9">
        <v>43472</v>
      </c>
      <c r="H36" s="9">
        <v>43489</v>
      </c>
      <c r="I36" s="23">
        <v>1381.6</v>
      </c>
      <c r="J36" t="s">
        <v>24</v>
      </c>
      <c r="K36" t="s">
        <v>105</v>
      </c>
      <c r="L36" t="s">
        <v>26</v>
      </c>
    </row>
    <row r="37" spans="1:12" x14ac:dyDescent="0.35">
      <c r="A37" s="8" t="s">
        <v>12</v>
      </c>
      <c r="B37" s="1" t="s">
        <v>106</v>
      </c>
      <c r="C37" s="8" t="s">
        <v>107</v>
      </c>
      <c r="D37" s="11" t="s">
        <v>22</v>
      </c>
      <c r="E37" s="8" t="s">
        <v>23</v>
      </c>
      <c r="F37" s="9">
        <v>43472</v>
      </c>
      <c r="G37" s="9">
        <v>43472</v>
      </c>
      <c r="H37" s="9">
        <v>43489</v>
      </c>
      <c r="I37" s="23">
        <v>1381.6</v>
      </c>
      <c r="J37" t="s">
        <v>24</v>
      </c>
      <c r="K37" t="s">
        <v>108</v>
      </c>
      <c r="L37" t="s">
        <v>26</v>
      </c>
    </row>
    <row r="38" spans="1:12" x14ac:dyDescent="0.35">
      <c r="A38" s="8" t="s">
        <v>12</v>
      </c>
      <c r="B38" s="1" t="s">
        <v>109</v>
      </c>
      <c r="C38" s="8" t="s">
        <v>110</v>
      </c>
      <c r="D38" s="11" t="s">
        <v>22</v>
      </c>
      <c r="E38" s="8" t="s">
        <v>23</v>
      </c>
      <c r="F38" s="9">
        <v>43472</v>
      </c>
      <c r="G38" s="9">
        <v>43472</v>
      </c>
      <c r="H38" s="9">
        <v>43489</v>
      </c>
      <c r="I38" s="23">
        <v>1381.6</v>
      </c>
      <c r="J38" t="s">
        <v>24</v>
      </c>
      <c r="K38" t="s">
        <v>111</v>
      </c>
      <c r="L38" t="s">
        <v>26</v>
      </c>
    </row>
    <row r="39" spans="1:12" x14ac:dyDescent="0.35">
      <c r="A39" s="8" t="s">
        <v>12</v>
      </c>
      <c r="B39" s="1" t="s">
        <v>112</v>
      </c>
      <c r="C39" s="8" t="s">
        <v>113</v>
      </c>
      <c r="D39" s="11" t="s">
        <v>22</v>
      </c>
      <c r="E39" s="8" t="s">
        <v>23</v>
      </c>
      <c r="F39" s="9">
        <v>43472</v>
      </c>
      <c r="G39" s="9">
        <v>43472</v>
      </c>
      <c r="H39" s="9">
        <v>43489</v>
      </c>
      <c r="I39" s="23">
        <v>1381.6</v>
      </c>
      <c r="J39" t="s">
        <v>24</v>
      </c>
      <c r="K39" t="s">
        <v>114</v>
      </c>
      <c r="L39" t="s">
        <v>26</v>
      </c>
    </row>
    <row r="40" spans="1:12" x14ac:dyDescent="0.35">
      <c r="A40" s="8" t="s">
        <v>12</v>
      </c>
      <c r="B40" s="1" t="s">
        <v>115</v>
      </c>
      <c r="C40" s="8" t="s">
        <v>116</v>
      </c>
      <c r="D40" s="11" t="s">
        <v>22</v>
      </c>
      <c r="E40" s="8" t="s">
        <v>23</v>
      </c>
      <c r="F40" s="9">
        <v>43472</v>
      </c>
      <c r="G40" s="9">
        <v>43472</v>
      </c>
      <c r="H40" s="9">
        <v>43489</v>
      </c>
      <c r="I40" s="23">
        <v>1381.6</v>
      </c>
      <c r="J40" t="s">
        <v>24</v>
      </c>
      <c r="K40" t="s">
        <v>117</v>
      </c>
      <c r="L40" t="s">
        <v>26</v>
      </c>
    </row>
    <row r="41" spans="1:12" x14ac:dyDescent="0.35">
      <c r="A41" s="8" t="s">
        <v>12</v>
      </c>
      <c r="B41" s="1" t="s">
        <v>118</v>
      </c>
      <c r="C41" s="8" t="s">
        <v>119</v>
      </c>
      <c r="D41" s="11" t="s">
        <v>22</v>
      </c>
      <c r="E41" s="8" t="s">
        <v>23</v>
      </c>
      <c r="F41" s="9">
        <v>43472</v>
      </c>
      <c r="G41" s="9">
        <v>43472</v>
      </c>
      <c r="H41" s="9">
        <v>43489</v>
      </c>
      <c r="I41" s="23">
        <v>1381.6</v>
      </c>
      <c r="J41" t="s">
        <v>24</v>
      </c>
      <c r="K41" t="s">
        <v>120</v>
      </c>
      <c r="L41" t="s">
        <v>26</v>
      </c>
    </row>
    <row r="42" spans="1:12" x14ac:dyDescent="0.35">
      <c r="A42" s="8" t="s">
        <v>12</v>
      </c>
      <c r="B42" s="1" t="s">
        <v>121</v>
      </c>
      <c r="C42" s="8" t="s">
        <v>122</v>
      </c>
      <c r="D42" s="11" t="s">
        <v>22</v>
      </c>
      <c r="E42" s="8" t="s">
        <v>23</v>
      </c>
      <c r="F42" s="9">
        <v>43472</v>
      </c>
      <c r="G42" s="9">
        <v>43472</v>
      </c>
      <c r="H42" s="9">
        <v>43489</v>
      </c>
      <c r="I42" s="23">
        <v>1381.6</v>
      </c>
      <c r="J42" t="s">
        <v>24</v>
      </c>
      <c r="K42" t="s">
        <v>123</v>
      </c>
      <c r="L42" t="s">
        <v>26</v>
      </c>
    </row>
    <row r="43" spans="1:12" x14ac:dyDescent="0.35">
      <c r="A43" s="8" t="s">
        <v>12</v>
      </c>
      <c r="B43" s="1" t="s">
        <v>124</v>
      </c>
      <c r="C43" s="8" t="s">
        <v>125</v>
      </c>
      <c r="D43" s="11" t="s">
        <v>22</v>
      </c>
      <c r="E43" s="8" t="s">
        <v>23</v>
      </c>
      <c r="F43" s="9">
        <v>43472</v>
      </c>
      <c r="G43" s="9">
        <v>43472</v>
      </c>
      <c r="H43" s="9">
        <v>43489</v>
      </c>
      <c r="I43" s="23">
        <v>1381.6</v>
      </c>
      <c r="J43" t="s">
        <v>24</v>
      </c>
      <c r="K43" t="s">
        <v>126</v>
      </c>
      <c r="L43" t="s">
        <v>26</v>
      </c>
    </row>
    <row r="44" spans="1:12" x14ac:dyDescent="0.35">
      <c r="A44" s="8" t="s">
        <v>12</v>
      </c>
      <c r="B44" s="1" t="s">
        <v>127</v>
      </c>
      <c r="C44" s="8" t="s">
        <v>128</v>
      </c>
      <c r="D44" s="11" t="s">
        <v>22</v>
      </c>
      <c r="E44" s="8" t="s">
        <v>23</v>
      </c>
      <c r="F44" s="9">
        <v>43472</v>
      </c>
      <c r="G44" s="9">
        <v>43472</v>
      </c>
      <c r="H44" s="9">
        <v>43489</v>
      </c>
      <c r="I44" s="23">
        <v>1381.6</v>
      </c>
      <c r="J44" t="s">
        <v>24</v>
      </c>
      <c r="K44" t="s">
        <v>129</v>
      </c>
      <c r="L44" t="s">
        <v>26</v>
      </c>
    </row>
    <row r="45" spans="1:12" x14ac:dyDescent="0.35">
      <c r="A45" s="8" t="s">
        <v>12</v>
      </c>
      <c r="B45" s="1" t="s">
        <v>130</v>
      </c>
      <c r="C45" s="8" t="s">
        <v>131</v>
      </c>
      <c r="D45" s="11" t="s">
        <v>22</v>
      </c>
      <c r="E45" s="8" t="s">
        <v>23</v>
      </c>
      <c r="F45" s="9">
        <v>43472</v>
      </c>
      <c r="G45" s="9">
        <v>43472</v>
      </c>
      <c r="H45" s="9">
        <v>43489</v>
      </c>
      <c r="I45" s="23">
        <v>1381.6</v>
      </c>
      <c r="J45" t="s">
        <v>24</v>
      </c>
      <c r="K45" t="s">
        <v>132</v>
      </c>
      <c r="L45" t="s">
        <v>26</v>
      </c>
    </row>
    <row r="46" spans="1:12" x14ac:dyDescent="0.35">
      <c r="A46" s="8" t="s">
        <v>12</v>
      </c>
      <c r="B46" s="1" t="s">
        <v>133</v>
      </c>
      <c r="C46" s="8" t="s">
        <v>134</v>
      </c>
      <c r="D46" s="11" t="s">
        <v>22</v>
      </c>
      <c r="E46" s="8" t="s">
        <v>23</v>
      </c>
      <c r="F46" s="9">
        <v>43472</v>
      </c>
      <c r="G46" s="9">
        <v>43472</v>
      </c>
      <c r="H46" s="9">
        <v>43489</v>
      </c>
      <c r="I46" s="23">
        <v>1381.6</v>
      </c>
      <c r="J46" t="s">
        <v>24</v>
      </c>
      <c r="K46" t="s">
        <v>135</v>
      </c>
      <c r="L46" t="s">
        <v>26</v>
      </c>
    </row>
    <row r="47" spans="1:12" x14ac:dyDescent="0.35">
      <c r="A47" s="8" t="s">
        <v>12</v>
      </c>
      <c r="B47" s="1" t="s">
        <v>136</v>
      </c>
      <c r="C47" s="8" t="s">
        <v>137</v>
      </c>
      <c r="D47" s="11" t="s">
        <v>22</v>
      </c>
      <c r="E47" s="8" t="s">
        <v>23</v>
      </c>
      <c r="F47" s="9">
        <v>43472</v>
      </c>
      <c r="G47" s="9">
        <v>43472</v>
      </c>
      <c r="H47" s="9">
        <v>43489</v>
      </c>
      <c r="I47" s="23">
        <v>1381.6</v>
      </c>
      <c r="J47" t="s">
        <v>24</v>
      </c>
      <c r="K47" t="s">
        <v>138</v>
      </c>
      <c r="L47" t="s">
        <v>26</v>
      </c>
    </row>
    <row r="48" spans="1:12" x14ac:dyDescent="0.35">
      <c r="A48" s="8" t="s">
        <v>12</v>
      </c>
      <c r="B48" s="1" t="s">
        <v>139</v>
      </c>
      <c r="C48" s="8" t="s">
        <v>140</v>
      </c>
      <c r="D48" s="11" t="s">
        <v>22</v>
      </c>
      <c r="E48" s="8" t="s">
        <v>23</v>
      </c>
      <c r="F48" s="9">
        <v>43472</v>
      </c>
      <c r="G48" s="9">
        <v>43472</v>
      </c>
      <c r="H48" s="9">
        <v>43489</v>
      </c>
      <c r="I48" s="23">
        <v>1381.6</v>
      </c>
      <c r="J48" t="s">
        <v>24</v>
      </c>
      <c r="K48" t="s">
        <v>141</v>
      </c>
      <c r="L48" t="s">
        <v>26</v>
      </c>
    </row>
    <row r="49" spans="1:12" x14ac:dyDescent="0.35">
      <c r="A49" s="8" t="s">
        <v>12</v>
      </c>
      <c r="B49" s="1" t="s">
        <v>142</v>
      </c>
      <c r="C49" s="8" t="s">
        <v>143</v>
      </c>
      <c r="D49" s="11" t="s">
        <v>22</v>
      </c>
      <c r="E49" s="8" t="s">
        <v>23</v>
      </c>
      <c r="F49" s="9">
        <v>43472</v>
      </c>
      <c r="G49" s="9">
        <v>43472</v>
      </c>
      <c r="H49" s="9">
        <v>43489</v>
      </c>
      <c r="I49" s="23">
        <v>1381.6</v>
      </c>
      <c r="J49" t="s">
        <v>24</v>
      </c>
      <c r="K49" t="s">
        <v>144</v>
      </c>
      <c r="L49" t="s">
        <v>26</v>
      </c>
    </row>
    <row r="50" spans="1:12" x14ac:dyDescent="0.35">
      <c r="A50" s="8" t="s">
        <v>12</v>
      </c>
      <c r="B50" s="1" t="s">
        <v>145</v>
      </c>
      <c r="C50" s="8" t="s">
        <v>146</v>
      </c>
      <c r="D50" s="6" t="s">
        <v>147</v>
      </c>
      <c r="E50" s="8" t="s">
        <v>23</v>
      </c>
      <c r="F50" s="9">
        <v>43472</v>
      </c>
      <c r="G50" s="9">
        <v>43472</v>
      </c>
      <c r="H50" s="9">
        <v>43489</v>
      </c>
      <c r="I50" s="23">
        <v>1751.2</v>
      </c>
      <c r="J50" t="s">
        <v>24</v>
      </c>
      <c r="K50" t="s">
        <v>148</v>
      </c>
      <c r="L50" t="s">
        <v>26</v>
      </c>
    </row>
    <row r="51" spans="1:12" x14ac:dyDescent="0.35">
      <c r="A51" s="8" t="s">
        <v>12</v>
      </c>
      <c r="B51" s="1" t="s">
        <v>149</v>
      </c>
      <c r="C51" s="8" t="s">
        <v>150</v>
      </c>
      <c r="D51" s="6" t="s">
        <v>147</v>
      </c>
      <c r="E51" s="8" t="s">
        <v>23</v>
      </c>
      <c r="F51" s="9">
        <v>43472</v>
      </c>
      <c r="G51" s="9">
        <v>43472</v>
      </c>
      <c r="H51" s="9">
        <v>43489</v>
      </c>
      <c r="I51" s="23">
        <v>1751.2</v>
      </c>
      <c r="J51" t="s">
        <v>24</v>
      </c>
      <c r="K51" t="s">
        <v>151</v>
      </c>
      <c r="L51" t="s">
        <v>26</v>
      </c>
    </row>
    <row r="52" spans="1:12" x14ac:dyDescent="0.35">
      <c r="A52" s="8" t="s">
        <v>12</v>
      </c>
      <c r="B52" s="1" t="s">
        <v>152</v>
      </c>
      <c r="C52" s="8" t="s">
        <v>153</v>
      </c>
      <c r="D52" s="6" t="s">
        <v>147</v>
      </c>
      <c r="E52" s="8" t="s">
        <v>23</v>
      </c>
      <c r="F52" s="9">
        <v>43472</v>
      </c>
      <c r="G52" s="9">
        <v>43472</v>
      </c>
      <c r="H52" s="9">
        <v>43489</v>
      </c>
      <c r="I52" s="23">
        <v>1751.2</v>
      </c>
      <c r="J52" t="s">
        <v>24</v>
      </c>
      <c r="K52" t="s">
        <v>154</v>
      </c>
      <c r="L52" t="s">
        <v>26</v>
      </c>
    </row>
    <row r="53" spans="1:12" x14ac:dyDescent="0.35">
      <c r="A53" t="s">
        <v>12</v>
      </c>
      <c r="B53" s="1" t="s">
        <v>236</v>
      </c>
      <c r="C53" t="s">
        <v>237</v>
      </c>
      <c r="D53" s="6" t="s">
        <v>238</v>
      </c>
      <c r="E53" t="s">
        <v>221</v>
      </c>
      <c r="F53" s="7">
        <v>43479</v>
      </c>
      <c r="G53" s="7">
        <v>43479</v>
      </c>
      <c r="H53" s="7">
        <f>+G53+180</f>
        <v>43659</v>
      </c>
      <c r="I53" s="22">
        <v>7417867.4000000004</v>
      </c>
      <c r="J53" t="s">
        <v>222</v>
      </c>
      <c r="K53" t="s">
        <v>239</v>
      </c>
      <c r="L53" t="s">
        <v>26</v>
      </c>
    </row>
    <row r="54" spans="1:12" x14ac:dyDescent="0.35">
      <c r="A54" t="s">
        <v>12</v>
      </c>
      <c r="B54" s="1" t="s">
        <v>240</v>
      </c>
      <c r="C54" t="s">
        <v>241</v>
      </c>
      <c r="D54" s="6" t="s">
        <v>242</v>
      </c>
      <c r="E54" t="s">
        <v>221</v>
      </c>
      <c r="F54" s="7">
        <v>43479</v>
      </c>
      <c r="G54" s="7">
        <v>43479</v>
      </c>
      <c r="H54" s="7">
        <f>+G54+180</f>
        <v>43659</v>
      </c>
      <c r="I54" s="22">
        <v>8457750</v>
      </c>
      <c r="J54" t="s">
        <v>222</v>
      </c>
      <c r="K54" t="s">
        <v>239</v>
      </c>
      <c r="L54" t="s">
        <v>26</v>
      </c>
    </row>
    <row r="55" spans="1:12" x14ac:dyDescent="0.35">
      <c r="A55" t="s">
        <v>12</v>
      </c>
      <c r="B55" s="1" t="s">
        <v>842</v>
      </c>
      <c r="C55" t="s">
        <v>843</v>
      </c>
      <c r="D55" s="6" t="s">
        <v>844</v>
      </c>
      <c r="E55" t="s">
        <v>221</v>
      </c>
      <c r="F55" s="7">
        <v>43489</v>
      </c>
      <c r="G55" s="7">
        <v>43493</v>
      </c>
      <c r="H55" s="7">
        <f>+G55+180</f>
        <v>43673</v>
      </c>
      <c r="I55" s="22">
        <v>167588.75</v>
      </c>
      <c r="J55" t="s">
        <v>222</v>
      </c>
      <c r="K55" t="s">
        <v>845</v>
      </c>
      <c r="L55" t="s">
        <v>26</v>
      </c>
    </row>
    <row r="56" spans="1:12" x14ac:dyDescent="0.35">
      <c r="A56" t="s">
        <v>12</v>
      </c>
      <c r="B56" s="1" t="s">
        <v>891</v>
      </c>
      <c r="C56" t="s">
        <v>892</v>
      </c>
      <c r="D56" s="6" t="s">
        <v>893</v>
      </c>
      <c r="E56" t="s">
        <v>16</v>
      </c>
      <c r="F56" s="7">
        <v>43489</v>
      </c>
      <c r="G56" s="7">
        <v>43332</v>
      </c>
      <c r="H56" s="7">
        <v>43697</v>
      </c>
      <c r="I56" s="22">
        <v>384800</v>
      </c>
      <c r="J56" t="s">
        <v>24</v>
      </c>
      <c r="K56" t="s">
        <v>894</v>
      </c>
      <c r="L56" t="s">
        <v>19</v>
      </c>
    </row>
    <row r="57" spans="1:12" x14ac:dyDescent="0.35">
      <c r="A57" t="s">
        <v>12</v>
      </c>
      <c r="B57" s="1" t="s">
        <v>1588</v>
      </c>
      <c r="C57" t="s">
        <v>1589</v>
      </c>
      <c r="D57" s="6" t="s">
        <v>1590</v>
      </c>
      <c r="E57" t="s">
        <v>16</v>
      </c>
      <c r="F57" s="7">
        <v>43489</v>
      </c>
      <c r="G57" s="7">
        <v>43492</v>
      </c>
      <c r="H57" s="7">
        <v>43856</v>
      </c>
      <c r="I57" s="22">
        <v>309307.68</v>
      </c>
      <c r="J57" t="s">
        <v>24</v>
      </c>
      <c r="K57" t="s">
        <v>1591</v>
      </c>
      <c r="L57" t="s">
        <v>19</v>
      </c>
    </row>
    <row r="58" spans="1:12" x14ac:dyDescent="0.35">
      <c r="A58" t="s">
        <v>12</v>
      </c>
      <c r="B58" s="1" t="s">
        <v>1655</v>
      </c>
      <c r="C58" t="s">
        <v>1656</v>
      </c>
      <c r="D58" s="6" t="s">
        <v>1657</v>
      </c>
      <c r="E58" t="s">
        <v>16</v>
      </c>
      <c r="F58" s="7">
        <v>43493</v>
      </c>
      <c r="G58" s="7">
        <v>43497</v>
      </c>
      <c r="H58" s="7">
        <v>43861</v>
      </c>
      <c r="I58" s="22">
        <v>63511.44</v>
      </c>
      <c r="J58" t="s">
        <v>174</v>
      </c>
      <c r="K58" t="s">
        <v>1658</v>
      </c>
      <c r="L58" s="8" t="s">
        <v>26</v>
      </c>
    </row>
    <row r="59" spans="1:12" x14ac:dyDescent="0.35">
      <c r="A59" t="s">
        <v>12</v>
      </c>
      <c r="B59" s="1" t="s">
        <v>1659</v>
      </c>
      <c r="C59" t="s">
        <v>892</v>
      </c>
      <c r="D59" s="6" t="s">
        <v>1660</v>
      </c>
      <c r="E59" t="s">
        <v>16</v>
      </c>
      <c r="F59" s="7">
        <v>43495</v>
      </c>
      <c r="G59" s="7">
        <v>43497</v>
      </c>
      <c r="H59" s="7">
        <v>43861</v>
      </c>
      <c r="I59" s="22">
        <v>154999.20000000001</v>
      </c>
      <c r="J59" t="s">
        <v>174</v>
      </c>
      <c r="K59" t="s">
        <v>1661</v>
      </c>
      <c r="L59" t="s">
        <v>26</v>
      </c>
    </row>
    <row r="60" spans="1:12" x14ac:dyDescent="0.35">
      <c r="A60" t="s">
        <v>12</v>
      </c>
      <c r="B60" s="1" t="s">
        <v>224</v>
      </c>
      <c r="C60" s="14" t="s">
        <v>1647</v>
      </c>
      <c r="D60" s="14" t="s">
        <v>1648</v>
      </c>
      <c r="E60" s="14" t="s">
        <v>16</v>
      </c>
      <c r="F60" s="15">
        <v>43496</v>
      </c>
      <c r="G60" s="15">
        <v>43496</v>
      </c>
      <c r="H60" s="15">
        <v>43860</v>
      </c>
      <c r="I60" s="24">
        <v>369000</v>
      </c>
      <c r="J60" t="s">
        <v>174</v>
      </c>
      <c r="K60" t="s">
        <v>1649</v>
      </c>
      <c r="L60" t="s">
        <v>26</v>
      </c>
    </row>
    <row r="61" spans="1:12" x14ac:dyDescent="0.35">
      <c r="A61" t="s">
        <v>12</v>
      </c>
      <c r="B61" s="1" t="s">
        <v>875</v>
      </c>
      <c r="C61" s="14" t="s">
        <v>1650</v>
      </c>
      <c r="D61" s="14" t="s">
        <v>1651</v>
      </c>
      <c r="E61" s="14" t="s">
        <v>16</v>
      </c>
      <c r="F61" s="15">
        <v>43496</v>
      </c>
      <c r="G61" s="15">
        <v>43496</v>
      </c>
      <c r="H61" s="15">
        <v>43860</v>
      </c>
      <c r="I61" s="24">
        <v>11871765</v>
      </c>
      <c r="J61" t="s">
        <v>174</v>
      </c>
      <c r="K61" t="s">
        <v>1652</v>
      </c>
      <c r="L61" t="s">
        <v>26</v>
      </c>
    </row>
    <row r="62" spans="1:12" x14ac:dyDescent="0.35">
      <c r="A62" t="s">
        <v>12</v>
      </c>
      <c r="B62" s="1" t="s">
        <v>895</v>
      </c>
      <c r="C62" s="14" t="s">
        <v>970</v>
      </c>
      <c r="D62" s="14" t="s">
        <v>1653</v>
      </c>
      <c r="E62" s="14" t="s">
        <v>16</v>
      </c>
      <c r="F62" s="15">
        <v>43496</v>
      </c>
      <c r="G62" s="15">
        <v>43496</v>
      </c>
      <c r="H62" s="15">
        <v>43860</v>
      </c>
      <c r="I62" s="24">
        <v>5800700</v>
      </c>
      <c r="J62" t="s">
        <v>174</v>
      </c>
      <c r="K62" t="s">
        <v>1654</v>
      </c>
      <c r="L62" t="s">
        <v>26</v>
      </c>
    </row>
    <row r="63" spans="1:12" x14ac:dyDescent="0.35">
      <c r="A63" t="s">
        <v>12</v>
      </c>
      <c r="B63" s="1" t="s">
        <v>846</v>
      </c>
      <c r="C63" t="s">
        <v>847</v>
      </c>
      <c r="D63" s="6" t="s">
        <v>848</v>
      </c>
      <c r="E63" t="s">
        <v>221</v>
      </c>
      <c r="F63" s="7">
        <v>43497</v>
      </c>
      <c r="G63" s="7">
        <v>43499</v>
      </c>
      <c r="H63" s="7">
        <f>+G63+180</f>
        <v>43679</v>
      </c>
      <c r="I63" s="22">
        <v>1329475</v>
      </c>
      <c r="J63" t="s">
        <v>222</v>
      </c>
      <c r="K63" t="s">
        <v>849</v>
      </c>
      <c r="L63" t="s">
        <v>26</v>
      </c>
    </row>
    <row r="64" spans="1:12" x14ac:dyDescent="0.35">
      <c r="A64" t="s">
        <v>12</v>
      </c>
      <c r="B64" s="1" t="s">
        <v>850</v>
      </c>
      <c r="C64" t="s">
        <v>851</v>
      </c>
      <c r="D64" s="6" t="s">
        <v>852</v>
      </c>
      <c r="E64" t="s">
        <v>853</v>
      </c>
      <c r="F64" s="7">
        <v>43497</v>
      </c>
      <c r="G64" s="7">
        <v>43499</v>
      </c>
      <c r="H64" s="7">
        <f>+G64+180</f>
        <v>43679</v>
      </c>
      <c r="I64" s="22">
        <v>1308920.8</v>
      </c>
      <c r="J64" t="s">
        <v>222</v>
      </c>
      <c r="K64" t="s">
        <v>849</v>
      </c>
      <c r="L64" t="s">
        <v>26</v>
      </c>
    </row>
    <row r="65" spans="1:14" x14ac:dyDescent="0.35">
      <c r="A65" t="s">
        <v>12</v>
      </c>
      <c r="B65" s="1" t="s">
        <v>860</v>
      </c>
      <c r="C65" t="s">
        <v>861</v>
      </c>
      <c r="D65" s="6" t="s">
        <v>862</v>
      </c>
      <c r="E65" t="s">
        <v>853</v>
      </c>
      <c r="F65" s="7">
        <v>43497</v>
      </c>
      <c r="G65" s="7">
        <v>43500</v>
      </c>
      <c r="H65" s="7">
        <f>+G65+180</f>
        <v>43680</v>
      </c>
      <c r="I65" s="22">
        <v>1029875</v>
      </c>
      <c r="J65" t="s">
        <v>222</v>
      </c>
      <c r="K65" t="s">
        <v>849</v>
      </c>
      <c r="L65" t="s">
        <v>26</v>
      </c>
    </row>
    <row r="66" spans="1:14" x14ac:dyDescent="0.35">
      <c r="A66" t="s">
        <v>12</v>
      </c>
      <c r="B66" s="1" t="s">
        <v>1676</v>
      </c>
      <c r="C66" s="14" t="s">
        <v>1677</v>
      </c>
      <c r="D66" s="14" t="s">
        <v>1678</v>
      </c>
      <c r="E66" s="14" t="s">
        <v>16</v>
      </c>
      <c r="F66" s="15">
        <v>43497</v>
      </c>
      <c r="G66" s="15">
        <v>43497</v>
      </c>
      <c r="H66" s="15">
        <v>43862</v>
      </c>
      <c r="I66" s="24">
        <v>779578.8</v>
      </c>
      <c r="J66" t="s">
        <v>24</v>
      </c>
      <c r="K66" t="s">
        <v>1679</v>
      </c>
      <c r="L66" t="s">
        <v>26</v>
      </c>
    </row>
    <row r="67" spans="1:14" x14ac:dyDescent="0.35">
      <c r="A67" t="s">
        <v>12</v>
      </c>
      <c r="B67" s="1" t="s">
        <v>854</v>
      </c>
      <c r="C67" t="s">
        <v>855</v>
      </c>
      <c r="D67" s="6" t="s">
        <v>856</v>
      </c>
      <c r="E67" t="s">
        <v>853</v>
      </c>
      <c r="F67" s="7">
        <v>43499</v>
      </c>
      <c r="G67" s="7">
        <v>43499</v>
      </c>
      <c r="H67" s="7">
        <f>+G67+180</f>
        <v>43679</v>
      </c>
      <c r="I67" s="22">
        <v>513065</v>
      </c>
      <c r="J67" t="s">
        <v>222</v>
      </c>
      <c r="K67" t="s">
        <v>849</v>
      </c>
      <c r="L67" t="s">
        <v>26</v>
      </c>
    </row>
    <row r="68" spans="1:14" x14ac:dyDescent="0.35">
      <c r="A68" t="s">
        <v>12</v>
      </c>
      <c r="B68" s="1" t="s">
        <v>857</v>
      </c>
      <c r="C68" t="s">
        <v>858</v>
      </c>
      <c r="D68" s="6" t="s">
        <v>859</v>
      </c>
      <c r="E68" t="s">
        <v>853</v>
      </c>
      <c r="F68" s="7">
        <v>43499</v>
      </c>
      <c r="G68" s="7">
        <v>43499</v>
      </c>
      <c r="H68" s="7">
        <f>+G68+180</f>
        <v>43679</v>
      </c>
      <c r="I68" s="22">
        <v>532353.74</v>
      </c>
      <c r="J68" t="s">
        <v>222</v>
      </c>
      <c r="K68" t="s">
        <v>849</v>
      </c>
      <c r="L68" t="s">
        <v>26</v>
      </c>
    </row>
    <row r="69" spans="1:14" x14ac:dyDescent="0.35">
      <c r="A69" t="s">
        <v>12</v>
      </c>
      <c r="B69" s="1" t="s">
        <v>155</v>
      </c>
      <c r="C69" s="14" t="s">
        <v>156</v>
      </c>
      <c r="D69" s="14" t="s">
        <v>157</v>
      </c>
      <c r="E69" s="14" t="s">
        <v>16</v>
      </c>
      <c r="F69" s="15">
        <v>43500</v>
      </c>
      <c r="G69" s="15">
        <v>43500</v>
      </c>
      <c r="H69" s="15">
        <v>43499</v>
      </c>
      <c r="I69" s="24">
        <v>1999800</v>
      </c>
      <c r="J69" t="s">
        <v>24</v>
      </c>
      <c r="K69" t="s">
        <v>158</v>
      </c>
      <c r="L69" t="s">
        <v>26</v>
      </c>
      <c r="N69" s="7"/>
    </row>
    <row r="70" spans="1:14" x14ac:dyDescent="0.35">
      <c r="A70" t="s">
        <v>12</v>
      </c>
      <c r="B70" s="1" t="s">
        <v>863</v>
      </c>
      <c r="C70" t="s">
        <v>237</v>
      </c>
      <c r="D70" s="6" t="s">
        <v>864</v>
      </c>
      <c r="E70" t="s">
        <v>221</v>
      </c>
      <c r="F70" s="7">
        <v>43500</v>
      </c>
      <c r="G70" s="7">
        <v>43500</v>
      </c>
      <c r="H70" s="7">
        <f>+G70+180</f>
        <v>43680</v>
      </c>
      <c r="I70" s="22">
        <v>4901276.5599999996</v>
      </c>
      <c r="J70" t="s">
        <v>222</v>
      </c>
      <c r="K70" t="s">
        <v>865</v>
      </c>
      <c r="L70" t="s">
        <v>26</v>
      </c>
    </row>
    <row r="71" spans="1:14" x14ac:dyDescent="0.35">
      <c r="A71" t="s">
        <v>12</v>
      </c>
      <c r="B71" s="1" t="s">
        <v>866</v>
      </c>
      <c r="C71" t="s">
        <v>867</v>
      </c>
      <c r="D71" s="6" t="s">
        <v>868</v>
      </c>
      <c r="E71" t="s">
        <v>221</v>
      </c>
      <c r="F71" s="7">
        <v>43500</v>
      </c>
      <c r="G71" s="7">
        <v>43500</v>
      </c>
      <c r="H71" s="7">
        <f>+G71+180</f>
        <v>43680</v>
      </c>
      <c r="I71" s="22">
        <v>4935209</v>
      </c>
      <c r="J71" t="s">
        <v>222</v>
      </c>
      <c r="K71" t="s">
        <v>865</v>
      </c>
      <c r="L71" t="s">
        <v>26</v>
      </c>
    </row>
    <row r="72" spans="1:14" x14ac:dyDescent="0.35">
      <c r="A72" t="s">
        <v>12</v>
      </c>
      <c r="B72" s="1" t="s">
        <v>869</v>
      </c>
      <c r="C72" t="s">
        <v>870</v>
      </c>
      <c r="D72" s="6" t="s">
        <v>871</v>
      </c>
      <c r="E72" t="s">
        <v>853</v>
      </c>
      <c r="F72" s="7">
        <v>43500</v>
      </c>
      <c r="G72" s="7">
        <v>43500</v>
      </c>
      <c r="H72" s="7">
        <v>43680</v>
      </c>
      <c r="I72" s="22">
        <v>2674546.4</v>
      </c>
      <c r="J72" t="s">
        <v>222</v>
      </c>
      <c r="K72" t="s">
        <v>849</v>
      </c>
      <c r="L72" t="s">
        <v>26</v>
      </c>
    </row>
    <row r="73" spans="1:14" x14ac:dyDescent="0.35">
      <c r="A73" t="s">
        <v>12</v>
      </c>
      <c r="B73" s="1" t="s">
        <v>872</v>
      </c>
      <c r="C73" t="s">
        <v>873</v>
      </c>
      <c r="D73" s="6" t="s">
        <v>874</v>
      </c>
      <c r="E73" t="s">
        <v>853</v>
      </c>
      <c r="F73" s="7">
        <v>43500</v>
      </c>
      <c r="G73" s="7">
        <v>43500</v>
      </c>
      <c r="H73" s="7">
        <f>+G73+180</f>
        <v>43680</v>
      </c>
      <c r="I73" s="22">
        <v>326206.5</v>
      </c>
      <c r="J73" t="s">
        <v>222</v>
      </c>
      <c r="K73" t="s">
        <v>849</v>
      </c>
      <c r="L73" t="s">
        <v>26</v>
      </c>
      <c r="N73" s="7"/>
    </row>
    <row r="74" spans="1:14" x14ac:dyDescent="0.35">
      <c r="A74" t="s">
        <v>12</v>
      </c>
      <c r="B74" s="1" t="s">
        <v>230</v>
      </c>
      <c r="C74" s="14" t="s">
        <v>1692</v>
      </c>
      <c r="D74" s="14" t="s">
        <v>1693</v>
      </c>
      <c r="E74" s="14" t="s">
        <v>16</v>
      </c>
      <c r="F74" s="15">
        <v>43501</v>
      </c>
      <c r="G74" s="15">
        <v>43501</v>
      </c>
      <c r="H74" s="15">
        <v>43865</v>
      </c>
      <c r="I74" s="24">
        <v>536000</v>
      </c>
      <c r="J74" t="s">
        <v>174</v>
      </c>
      <c r="K74" t="s">
        <v>1694</v>
      </c>
      <c r="L74" t="s">
        <v>26</v>
      </c>
    </row>
    <row r="75" spans="1:14" x14ac:dyDescent="0.35">
      <c r="A75" t="s">
        <v>12</v>
      </c>
      <c r="B75" s="1" t="s">
        <v>170</v>
      </c>
      <c r="C75" t="s">
        <v>1695</v>
      </c>
      <c r="D75" s="6" t="s">
        <v>1696</v>
      </c>
      <c r="E75" t="s">
        <v>16</v>
      </c>
      <c r="F75" s="7">
        <v>43502</v>
      </c>
      <c r="G75" s="7">
        <v>43502</v>
      </c>
      <c r="H75" s="7">
        <v>43866</v>
      </c>
      <c r="I75" s="22">
        <v>127745.28</v>
      </c>
      <c r="J75" t="s">
        <v>17</v>
      </c>
      <c r="K75" t="s">
        <v>1697</v>
      </c>
      <c r="L75" t="s">
        <v>19</v>
      </c>
    </row>
    <row r="76" spans="1:14" x14ac:dyDescent="0.35">
      <c r="A76" t="s">
        <v>12</v>
      </c>
      <c r="B76" s="1" t="s">
        <v>875</v>
      </c>
      <c r="C76" s="14" t="s">
        <v>231</v>
      </c>
      <c r="D76" s="14" t="s">
        <v>876</v>
      </c>
      <c r="E76" s="14" t="s">
        <v>221</v>
      </c>
      <c r="F76" s="15">
        <v>43507</v>
      </c>
      <c r="G76" s="7">
        <v>43507</v>
      </c>
      <c r="H76" s="15">
        <f>G76+180</f>
        <v>43687</v>
      </c>
      <c r="I76" s="24">
        <v>1140260</v>
      </c>
      <c r="J76" t="s">
        <v>222</v>
      </c>
      <c r="K76" t="s">
        <v>227</v>
      </c>
      <c r="L76" t="s">
        <v>26</v>
      </c>
    </row>
    <row r="77" spans="1:14" x14ac:dyDescent="0.35">
      <c r="A77" t="s">
        <v>12</v>
      </c>
      <c r="B77" s="1" t="s">
        <v>159</v>
      </c>
      <c r="C77" t="s">
        <v>160</v>
      </c>
      <c r="D77" s="6" t="s">
        <v>161</v>
      </c>
      <c r="E77" t="s">
        <v>162</v>
      </c>
      <c r="F77" s="7">
        <v>43508</v>
      </c>
      <c r="G77" s="7">
        <v>43508</v>
      </c>
      <c r="H77" s="7">
        <v>43518</v>
      </c>
      <c r="I77" s="22">
        <v>303613.2</v>
      </c>
      <c r="J77" t="s">
        <v>24</v>
      </c>
      <c r="K77" t="s">
        <v>163</v>
      </c>
      <c r="L77" t="s">
        <v>26</v>
      </c>
    </row>
    <row r="78" spans="1:14" x14ac:dyDescent="0.35">
      <c r="A78" t="s">
        <v>12</v>
      </c>
      <c r="B78" s="1" t="s">
        <v>194</v>
      </c>
      <c r="C78" t="s">
        <v>1701</v>
      </c>
      <c r="D78" s="6" t="s">
        <v>1702</v>
      </c>
      <c r="E78" t="s">
        <v>16</v>
      </c>
      <c r="F78" s="7">
        <v>43509</v>
      </c>
      <c r="G78" s="7">
        <v>43510</v>
      </c>
      <c r="H78" s="7">
        <f>+G78+365</f>
        <v>43875</v>
      </c>
      <c r="I78" s="22">
        <v>154510.07999999999</v>
      </c>
      <c r="J78" t="s">
        <v>17</v>
      </c>
      <c r="K78" t="s">
        <v>1703</v>
      </c>
      <c r="L78" t="s">
        <v>19</v>
      </c>
    </row>
    <row r="79" spans="1:14" x14ac:dyDescent="0.35">
      <c r="A79" t="s">
        <v>12</v>
      </c>
      <c r="B79" s="1" t="s">
        <v>164</v>
      </c>
      <c r="C79" t="s">
        <v>165</v>
      </c>
      <c r="D79" s="6" t="s">
        <v>161</v>
      </c>
      <c r="E79" t="s">
        <v>162</v>
      </c>
      <c r="F79" s="7">
        <v>43510</v>
      </c>
      <c r="G79" s="7">
        <v>43510</v>
      </c>
      <c r="H79" s="7">
        <f>+G79+15</f>
        <v>43525</v>
      </c>
      <c r="I79" s="22">
        <v>463386</v>
      </c>
      <c r="J79" t="s">
        <v>24</v>
      </c>
      <c r="K79" t="s">
        <v>166</v>
      </c>
      <c r="L79" t="s">
        <v>26</v>
      </c>
    </row>
    <row r="80" spans="1:14" x14ac:dyDescent="0.35">
      <c r="A80" t="s">
        <v>12</v>
      </c>
      <c r="B80" s="1" t="s">
        <v>974</v>
      </c>
      <c r="C80" s="14" t="s">
        <v>1704</v>
      </c>
      <c r="D80" s="14" t="s">
        <v>1705</v>
      </c>
      <c r="E80" s="14" t="s">
        <v>16</v>
      </c>
      <c r="F80" s="15">
        <v>43514</v>
      </c>
      <c r="G80" s="15">
        <v>43514</v>
      </c>
      <c r="H80" s="15">
        <v>43878</v>
      </c>
      <c r="I80" s="24">
        <v>2790000</v>
      </c>
      <c r="J80" t="s">
        <v>174</v>
      </c>
      <c r="K80" t="s">
        <v>1706</v>
      </c>
      <c r="L80" t="s">
        <v>26</v>
      </c>
    </row>
    <row r="81" spans="1:15" x14ac:dyDescent="0.35">
      <c r="A81" t="s">
        <v>12</v>
      </c>
      <c r="B81" s="1" t="s">
        <v>978</v>
      </c>
      <c r="C81" s="14" t="s">
        <v>1707</v>
      </c>
      <c r="D81" s="14" t="s">
        <v>1708</v>
      </c>
      <c r="E81" s="14" t="s">
        <v>16</v>
      </c>
      <c r="F81" s="15">
        <v>43514</v>
      </c>
      <c r="G81" s="15">
        <v>43514</v>
      </c>
      <c r="H81" s="15">
        <v>43878</v>
      </c>
      <c r="I81" s="24">
        <v>1020000</v>
      </c>
      <c r="J81" t="s">
        <v>174</v>
      </c>
      <c r="K81" t="s">
        <v>1709</v>
      </c>
      <c r="L81" t="s">
        <v>26</v>
      </c>
    </row>
    <row r="82" spans="1:15" x14ac:dyDescent="0.35">
      <c r="A82" t="s">
        <v>12</v>
      </c>
      <c r="B82" s="1" t="s">
        <v>167</v>
      </c>
      <c r="C82" t="s">
        <v>168</v>
      </c>
      <c r="D82" s="6" t="s">
        <v>161</v>
      </c>
      <c r="E82" t="s">
        <v>162</v>
      </c>
      <c r="F82" s="7">
        <v>43516</v>
      </c>
      <c r="G82" s="7">
        <v>43516</v>
      </c>
      <c r="H82" s="7">
        <v>43531</v>
      </c>
      <c r="I82" s="22">
        <v>377272.5</v>
      </c>
      <c r="J82" t="s">
        <v>24</v>
      </c>
      <c r="K82" t="s">
        <v>169</v>
      </c>
      <c r="L82" t="s">
        <v>26</v>
      </c>
    </row>
    <row r="83" spans="1:15" x14ac:dyDescent="0.35">
      <c r="A83" t="s">
        <v>12</v>
      </c>
      <c r="B83" s="1" t="s">
        <v>1382</v>
      </c>
      <c r="C83" t="s">
        <v>195</v>
      </c>
      <c r="D83" s="6" t="s">
        <v>1383</v>
      </c>
      <c r="E83" t="s">
        <v>1384</v>
      </c>
      <c r="F83" s="7">
        <v>43516</v>
      </c>
      <c r="G83" s="7">
        <v>43525</v>
      </c>
      <c r="H83" s="7">
        <v>43830</v>
      </c>
      <c r="I83" s="22">
        <v>291200</v>
      </c>
      <c r="J83" t="s">
        <v>24</v>
      </c>
      <c r="K83" t="s">
        <v>1385</v>
      </c>
      <c r="L83" t="s">
        <v>26</v>
      </c>
    </row>
    <row r="84" spans="1:15" x14ac:dyDescent="0.35">
      <c r="A84" t="s">
        <v>12</v>
      </c>
      <c r="B84" s="1" t="s">
        <v>1373</v>
      </c>
      <c r="C84" s="14" t="s">
        <v>1710</v>
      </c>
      <c r="D84" s="14" t="s">
        <v>1711</v>
      </c>
      <c r="E84" s="14" t="s">
        <v>16</v>
      </c>
      <c r="F84" s="15">
        <v>43516</v>
      </c>
      <c r="G84" s="15">
        <v>43516</v>
      </c>
      <c r="H84" s="15">
        <v>43880</v>
      </c>
      <c r="I84" s="24">
        <v>4118760</v>
      </c>
      <c r="J84" t="s">
        <v>24</v>
      </c>
      <c r="K84" t="s">
        <v>1712</v>
      </c>
      <c r="L84" t="s">
        <v>26</v>
      </c>
    </row>
    <row r="85" spans="1:15" x14ac:dyDescent="0.35">
      <c r="A85" t="s">
        <v>12</v>
      </c>
      <c r="B85" s="1" t="s">
        <v>895</v>
      </c>
      <c r="C85" s="14" t="s">
        <v>896</v>
      </c>
      <c r="D85" s="14" t="s">
        <v>897</v>
      </c>
      <c r="E85" s="14" t="s">
        <v>221</v>
      </c>
      <c r="F85" s="15">
        <v>43521</v>
      </c>
      <c r="G85" s="15">
        <v>43521</v>
      </c>
      <c r="H85" s="15">
        <f>G85+180</f>
        <v>43701</v>
      </c>
      <c r="I85" s="24">
        <v>52017029.039999999</v>
      </c>
      <c r="J85" t="s">
        <v>222</v>
      </c>
      <c r="K85" t="s">
        <v>898</v>
      </c>
      <c r="L85" t="s">
        <v>26</v>
      </c>
    </row>
    <row r="86" spans="1:15" x14ac:dyDescent="0.35">
      <c r="A86" t="s">
        <v>12</v>
      </c>
      <c r="B86" s="1" t="s">
        <v>194</v>
      </c>
      <c r="C86" t="s">
        <v>195</v>
      </c>
      <c r="D86" s="6" t="s">
        <v>196</v>
      </c>
      <c r="E86" t="s">
        <v>197</v>
      </c>
      <c r="F86" s="7">
        <v>43522</v>
      </c>
      <c r="G86" s="7">
        <v>43517</v>
      </c>
      <c r="H86" s="7">
        <v>43616</v>
      </c>
      <c r="I86" s="22">
        <v>273000</v>
      </c>
      <c r="J86" t="s">
        <v>174</v>
      </c>
      <c r="K86" t="s">
        <v>198</v>
      </c>
      <c r="L86" t="s">
        <v>26</v>
      </c>
    </row>
    <row r="87" spans="1:15" x14ac:dyDescent="0.35">
      <c r="A87" t="s">
        <v>12</v>
      </c>
      <c r="B87" s="1" t="s">
        <v>1723</v>
      </c>
      <c r="C87" t="s">
        <v>1724</v>
      </c>
      <c r="D87" s="6" t="s">
        <v>1725</v>
      </c>
      <c r="E87" t="s">
        <v>16</v>
      </c>
      <c r="F87" s="7">
        <v>43522</v>
      </c>
      <c r="G87" s="7">
        <v>43522</v>
      </c>
      <c r="H87" s="7">
        <v>43886</v>
      </c>
      <c r="I87" s="22">
        <v>1152352.3400000001</v>
      </c>
      <c r="J87" t="s">
        <v>24</v>
      </c>
      <c r="K87" t="s">
        <v>1726</v>
      </c>
      <c r="L87" t="s">
        <v>26</v>
      </c>
    </row>
    <row r="88" spans="1:15" x14ac:dyDescent="0.35">
      <c r="A88" t="s">
        <v>12</v>
      </c>
      <c r="B88" s="1" t="s">
        <v>1161</v>
      </c>
      <c r="C88" s="6" t="s">
        <v>2880</v>
      </c>
      <c r="D88" s="6" t="s">
        <v>2881</v>
      </c>
      <c r="E88" t="s">
        <v>2590</v>
      </c>
      <c r="F88" s="7">
        <v>43522</v>
      </c>
      <c r="G88" s="7">
        <v>43539</v>
      </c>
      <c r="H88" s="7">
        <v>44453</v>
      </c>
      <c r="I88" s="22">
        <v>903612</v>
      </c>
      <c r="J88" t="s">
        <v>24</v>
      </c>
      <c r="K88" t="s">
        <v>2882</v>
      </c>
      <c r="L88" t="s">
        <v>19</v>
      </c>
    </row>
    <row r="89" spans="1:15" x14ac:dyDescent="0.35">
      <c r="A89" t="s">
        <v>12</v>
      </c>
      <c r="B89" s="1" t="s">
        <v>1377</v>
      </c>
      <c r="C89" s="14" t="s">
        <v>970</v>
      </c>
      <c r="D89" s="14" t="s">
        <v>1731</v>
      </c>
      <c r="E89" s="14" t="s">
        <v>16</v>
      </c>
      <c r="F89" s="15">
        <v>43523</v>
      </c>
      <c r="G89" s="7">
        <v>43523</v>
      </c>
      <c r="H89" s="15">
        <f>+G89+365</f>
        <v>43888</v>
      </c>
      <c r="I89" s="24">
        <v>10180936.800000001</v>
      </c>
      <c r="J89" t="s">
        <v>174</v>
      </c>
      <c r="K89" t="s">
        <v>1732</v>
      </c>
      <c r="L89" t="s">
        <v>26</v>
      </c>
      <c r="N89" s="7"/>
    </row>
    <row r="90" spans="1:15" x14ac:dyDescent="0.35">
      <c r="A90" t="s">
        <v>12</v>
      </c>
      <c r="B90" s="1" t="s">
        <v>1662</v>
      </c>
      <c r="C90" s="14" t="s">
        <v>1733</v>
      </c>
      <c r="D90" s="14" t="s">
        <v>1734</v>
      </c>
      <c r="E90" s="14" t="s">
        <v>16</v>
      </c>
      <c r="F90" s="15">
        <v>43523</v>
      </c>
      <c r="G90" s="7">
        <v>43523</v>
      </c>
      <c r="H90" s="15">
        <f>+G90+365</f>
        <v>43888</v>
      </c>
      <c r="I90" s="24">
        <v>1364880</v>
      </c>
      <c r="J90" t="s">
        <v>174</v>
      </c>
      <c r="K90" t="s">
        <v>1735</v>
      </c>
      <c r="L90" t="s">
        <v>26</v>
      </c>
    </row>
    <row r="91" spans="1:15" x14ac:dyDescent="0.35">
      <c r="A91" t="s">
        <v>12</v>
      </c>
      <c r="B91" s="1" t="s">
        <v>1047</v>
      </c>
      <c r="C91" t="s">
        <v>1048</v>
      </c>
      <c r="D91" s="6" t="s">
        <v>1049</v>
      </c>
      <c r="E91" t="s">
        <v>246</v>
      </c>
      <c r="F91" s="7">
        <v>43524</v>
      </c>
      <c r="G91" s="7">
        <v>43547</v>
      </c>
      <c r="H91" s="7">
        <v>43757</v>
      </c>
      <c r="I91" s="22">
        <v>7756.68</v>
      </c>
      <c r="J91" t="s">
        <v>17</v>
      </c>
      <c r="K91" t="s">
        <v>1050</v>
      </c>
      <c r="L91" t="s">
        <v>26</v>
      </c>
    </row>
    <row r="92" spans="1:15" x14ac:dyDescent="0.35">
      <c r="A92" t="s">
        <v>12</v>
      </c>
      <c r="B92" s="1" t="s">
        <v>955</v>
      </c>
      <c r="C92" s="14" t="s">
        <v>956</v>
      </c>
      <c r="D92" s="14" t="s">
        <v>957</v>
      </c>
      <c r="E92" s="14" t="s">
        <v>221</v>
      </c>
      <c r="F92" s="15">
        <v>43530</v>
      </c>
      <c r="G92" s="7">
        <v>43530</v>
      </c>
      <c r="H92" s="15">
        <v>43709</v>
      </c>
      <c r="I92" s="24">
        <v>15932781.07</v>
      </c>
      <c r="J92" t="s">
        <v>222</v>
      </c>
      <c r="K92" t="s">
        <v>898</v>
      </c>
      <c r="L92" t="s">
        <v>26</v>
      </c>
      <c r="O92" s="7"/>
    </row>
    <row r="93" spans="1:15" x14ac:dyDescent="0.35">
      <c r="A93" t="s">
        <v>12</v>
      </c>
      <c r="B93" s="1" t="s">
        <v>155</v>
      </c>
      <c r="C93" s="14" t="s">
        <v>958</v>
      </c>
      <c r="D93" s="14" t="s">
        <v>897</v>
      </c>
      <c r="E93" s="14" t="s">
        <v>221</v>
      </c>
      <c r="F93" s="15">
        <v>43530</v>
      </c>
      <c r="G93" s="7">
        <v>43530</v>
      </c>
      <c r="H93" s="15">
        <v>43709</v>
      </c>
      <c r="I93" s="24">
        <v>9482325.9800000004</v>
      </c>
      <c r="J93" t="s">
        <v>222</v>
      </c>
      <c r="K93" t="s">
        <v>898</v>
      </c>
      <c r="L93" t="s">
        <v>26</v>
      </c>
    </row>
    <row r="94" spans="1:15" x14ac:dyDescent="0.35">
      <c r="A94" t="s">
        <v>12</v>
      </c>
      <c r="B94" s="1" t="s">
        <v>1129</v>
      </c>
      <c r="C94" t="s">
        <v>1386</v>
      </c>
      <c r="D94" s="6" t="s">
        <v>1387</v>
      </c>
      <c r="E94" t="s">
        <v>1388</v>
      </c>
      <c r="F94" s="7">
        <v>43531</v>
      </c>
      <c r="G94" s="7">
        <v>43531</v>
      </c>
      <c r="H94" s="7">
        <v>43830</v>
      </c>
      <c r="I94" s="22">
        <v>455000</v>
      </c>
      <c r="J94" t="s">
        <v>1389</v>
      </c>
      <c r="K94" t="s">
        <v>1390</v>
      </c>
      <c r="L94" t="s">
        <v>26</v>
      </c>
    </row>
    <row r="95" spans="1:15" x14ac:dyDescent="0.35">
      <c r="A95" t="s">
        <v>12</v>
      </c>
      <c r="B95" s="1" t="s">
        <v>1129</v>
      </c>
      <c r="C95" t="s">
        <v>1130</v>
      </c>
      <c r="D95" s="11" t="s">
        <v>1131</v>
      </c>
      <c r="E95" t="s">
        <v>1132</v>
      </c>
      <c r="F95" s="7">
        <v>43532</v>
      </c>
      <c r="G95" s="7">
        <v>43535</v>
      </c>
      <c r="H95" s="7">
        <v>43798</v>
      </c>
      <c r="I95" s="22">
        <v>6336</v>
      </c>
      <c r="J95" t="s">
        <v>24</v>
      </c>
      <c r="K95" t="s">
        <v>1133</v>
      </c>
      <c r="L95" t="s">
        <v>26</v>
      </c>
    </row>
    <row r="96" spans="1:15" x14ac:dyDescent="0.35">
      <c r="A96" t="s">
        <v>12</v>
      </c>
      <c r="B96" s="1" t="s">
        <v>176</v>
      </c>
      <c r="C96" t="s">
        <v>1134</v>
      </c>
      <c r="D96" s="11" t="s">
        <v>1135</v>
      </c>
      <c r="E96" t="s">
        <v>1132</v>
      </c>
      <c r="F96" s="7">
        <v>43532</v>
      </c>
      <c r="G96" s="7">
        <v>43535</v>
      </c>
      <c r="H96" s="7">
        <v>43798</v>
      </c>
      <c r="I96" s="22">
        <v>2816</v>
      </c>
      <c r="J96" t="s">
        <v>24</v>
      </c>
      <c r="K96" t="s">
        <v>1136</v>
      </c>
      <c r="L96" t="s">
        <v>26</v>
      </c>
    </row>
    <row r="97" spans="1:12" x14ac:dyDescent="0.35">
      <c r="A97" t="s">
        <v>12</v>
      </c>
      <c r="B97" s="1" t="s">
        <v>1027</v>
      </c>
      <c r="C97" t="s">
        <v>1137</v>
      </c>
      <c r="D97" s="11" t="s">
        <v>1138</v>
      </c>
      <c r="E97" t="s">
        <v>1132</v>
      </c>
      <c r="F97" s="7">
        <v>43532</v>
      </c>
      <c r="G97" s="7">
        <v>43535</v>
      </c>
      <c r="H97" s="7">
        <v>43798</v>
      </c>
      <c r="I97" s="22">
        <v>9460</v>
      </c>
      <c r="J97" t="s">
        <v>24</v>
      </c>
      <c r="K97" t="s">
        <v>1139</v>
      </c>
      <c r="L97" t="s">
        <v>26</v>
      </c>
    </row>
    <row r="98" spans="1:12" x14ac:dyDescent="0.35">
      <c r="A98" t="s">
        <v>12</v>
      </c>
      <c r="B98" s="1" t="s">
        <v>185</v>
      </c>
      <c r="C98" t="s">
        <v>1140</v>
      </c>
      <c r="D98" s="11" t="s">
        <v>1141</v>
      </c>
      <c r="E98" t="s">
        <v>1132</v>
      </c>
      <c r="F98" s="7">
        <v>43532</v>
      </c>
      <c r="G98" s="7">
        <v>43535</v>
      </c>
      <c r="H98" s="7">
        <v>43798</v>
      </c>
      <c r="I98" s="22">
        <v>2904</v>
      </c>
      <c r="J98" t="s">
        <v>24</v>
      </c>
      <c r="K98" t="s">
        <v>1142</v>
      </c>
      <c r="L98" t="s">
        <v>26</v>
      </c>
    </row>
    <row r="99" spans="1:12" x14ac:dyDescent="0.35">
      <c r="A99" t="s">
        <v>12</v>
      </c>
      <c r="B99" s="1" t="s">
        <v>1143</v>
      </c>
      <c r="C99" t="s">
        <v>1144</v>
      </c>
      <c r="D99" s="11" t="s">
        <v>1145</v>
      </c>
      <c r="E99" t="s">
        <v>1132</v>
      </c>
      <c r="F99" s="7">
        <v>43532</v>
      </c>
      <c r="G99" s="7">
        <v>43535</v>
      </c>
      <c r="H99" s="7">
        <v>43798</v>
      </c>
      <c r="I99" s="22">
        <v>5456</v>
      </c>
      <c r="J99" t="s">
        <v>24</v>
      </c>
      <c r="K99" t="s">
        <v>1146</v>
      </c>
      <c r="L99" t="s">
        <v>26</v>
      </c>
    </row>
    <row r="100" spans="1:12" x14ac:dyDescent="0.35">
      <c r="A100" t="s">
        <v>12</v>
      </c>
      <c r="B100" s="1" t="s">
        <v>1032</v>
      </c>
      <c r="C100" t="s">
        <v>1147</v>
      </c>
      <c r="D100" s="11" t="s">
        <v>1148</v>
      </c>
      <c r="E100" t="s">
        <v>1132</v>
      </c>
      <c r="F100" s="7">
        <v>43532</v>
      </c>
      <c r="G100" s="7">
        <v>43535</v>
      </c>
      <c r="H100" s="7">
        <v>43798</v>
      </c>
      <c r="I100" s="22">
        <v>3960</v>
      </c>
      <c r="J100" t="s">
        <v>24</v>
      </c>
      <c r="K100" t="s">
        <v>1149</v>
      </c>
      <c r="L100" t="s">
        <v>26</v>
      </c>
    </row>
    <row r="101" spans="1:12" x14ac:dyDescent="0.35">
      <c r="A101" t="s">
        <v>12</v>
      </c>
      <c r="B101" s="1" t="s">
        <v>1150</v>
      </c>
      <c r="C101" t="s">
        <v>1151</v>
      </c>
      <c r="D101" s="11" t="s">
        <v>1152</v>
      </c>
      <c r="E101" t="s">
        <v>1132</v>
      </c>
      <c r="F101" s="7">
        <v>43532</v>
      </c>
      <c r="G101" s="7">
        <v>43535</v>
      </c>
      <c r="H101" s="7">
        <v>43798</v>
      </c>
      <c r="I101" s="22">
        <v>6952</v>
      </c>
      <c r="J101" t="s">
        <v>24</v>
      </c>
      <c r="K101" t="s">
        <v>1153</v>
      </c>
      <c r="L101" t="s">
        <v>26</v>
      </c>
    </row>
    <row r="102" spans="1:12" x14ac:dyDescent="0.35">
      <c r="A102" t="s">
        <v>12</v>
      </c>
      <c r="B102" s="1" t="s">
        <v>1154</v>
      </c>
      <c r="C102" t="s">
        <v>1155</v>
      </c>
      <c r="D102" s="11" t="s">
        <v>1156</v>
      </c>
      <c r="E102" t="s">
        <v>1132</v>
      </c>
      <c r="F102" s="7">
        <v>43532</v>
      </c>
      <c r="G102" s="7">
        <v>43535</v>
      </c>
      <c r="H102" s="7">
        <v>43798</v>
      </c>
      <c r="I102" s="22">
        <v>2640</v>
      </c>
      <c r="J102" t="s">
        <v>24</v>
      </c>
      <c r="K102" t="s">
        <v>1157</v>
      </c>
      <c r="L102" t="s">
        <v>26</v>
      </c>
    </row>
    <row r="103" spans="1:12" x14ac:dyDescent="0.35">
      <c r="A103" t="s">
        <v>12</v>
      </c>
      <c r="B103" s="1" t="s">
        <v>1158</v>
      </c>
      <c r="C103" t="s">
        <v>1159</v>
      </c>
      <c r="D103" s="11" t="s">
        <v>1148</v>
      </c>
      <c r="E103" t="s">
        <v>1132</v>
      </c>
      <c r="F103" s="7">
        <v>43532</v>
      </c>
      <c r="G103" s="7">
        <v>43535</v>
      </c>
      <c r="H103" s="7">
        <v>43798</v>
      </c>
      <c r="I103" s="22">
        <v>5104</v>
      </c>
      <c r="J103" t="s">
        <v>24</v>
      </c>
      <c r="K103" t="s">
        <v>1160</v>
      </c>
      <c r="L103" t="s">
        <v>26</v>
      </c>
    </row>
    <row r="104" spans="1:12" x14ac:dyDescent="0.35">
      <c r="A104" t="s">
        <v>12</v>
      </c>
      <c r="B104" s="1" t="s">
        <v>1161</v>
      </c>
      <c r="C104" t="s">
        <v>1162</v>
      </c>
      <c r="D104" s="11" t="s">
        <v>1135</v>
      </c>
      <c r="E104" t="s">
        <v>1132</v>
      </c>
      <c r="F104" s="7">
        <v>43532</v>
      </c>
      <c r="G104" s="7">
        <v>43535</v>
      </c>
      <c r="H104" s="7">
        <v>43798</v>
      </c>
      <c r="I104" s="22">
        <v>6556</v>
      </c>
      <c r="J104" t="s">
        <v>24</v>
      </c>
      <c r="K104" t="s">
        <v>1163</v>
      </c>
      <c r="L104" t="s">
        <v>26</v>
      </c>
    </row>
    <row r="105" spans="1:12" x14ac:dyDescent="0.35">
      <c r="A105" t="s">
        <v>12</v>
      </c>
      <c r="B105" s="1" t="s">
        <v>2969</v>
      </c>
      <c r="C105" t="s">
        <v>1192</v>
      </c>
      <c r="D105" s="11" t="s">
        <v>1193</v>
      </c>
      <c r="E105" s="18" t="s">
        <v>1079</v>
      </c>
      <c r="F105" s="7">
        <v>43532</v>
      </c>
      <c r="G105" s="7">
        <v>43525</v>
      </c>
      <c r="H105" s="20">
        <v>43799</v>
      </c>
      <c r="I105" s="22">
        <v>5896</v>
      </c>
      <c r="J105" t="s">
        <v>24</v>
      </c>
      <c r="K105" t="s">
        <v>1194</v>
      </c>
      <c r="L105" t="s">
        <v>26</v>
      </c>
    </row>
    <row r="106" spans="1:12" x14ac:dyDescent="0.35">
      <c r="A106" t="s">
        <v>12</v>
      </c>
      <c r="B106" s="1" t="s">
        <v>2969</v>
      </c>
      <c r="C106" t="s">
        <v>1195</v>
      </c>
      <c r="D106" s="11" t="s">
        <v>1196</v>
      </c>
      <c r="E106" s="18" t="s">
        <v>1079</v>
      </c>
      <c r="F106" s="7">
        <v>43532</v>
      </c>
      <c r="G106" s="7">
        <v>43525</v>
      </c>
      <c r="H106" s="20">
        <v>43799</v>
      </c>
      <c r="I106" s="22">
        <v>2948</v>
      </c>
      <c r="J106" t="s">
        <v>24</v>
      </c>
      <c r="K106" t="s">
        <v>1197</v>
      </c>
      <c r="L106" t="s">
        <v>26</v>
      </c>
    </row>
    <row r="107" spans="1:12" x14ac:dyDescent="0.35">
      <c r="A107" t="s">
        <v>12</v>
      </c>
      <c r="B107" s="1" t="s">
        <v>2969</v>
      </c>
      <c r="C107" t="s">
        <v>1198</v>
      </c>
      <c r="D107" s="11" t="s">
        <v>1193</v>
      </c>
      <c r="E107" s="18" t="s">
        <v>1079</v>
      </c>
      <c r="F107" s="7">
        <v>43532</v>
      </c>
      <c r="G107" s="7">
        <v>43525</v>
      </c>
      <c r="H107" s="20">
        <v>43799</v>
      </c>
      <c r="I107" s="22">
        <v>19316</v>
      </c>
      <c r="J107" t="s">
        <v>24</v>
      </c>
      <c r="K107" t="s">
        <v>1199</v>
      </c>
      <c r="L107" t="s">
        <v>26</v>
      </c>
    </row>
    <row r="108" spans="1:12" x14ac:dyDescent="0.35">
      <c r="A108" t="s">
        <v>12</v>
      </c>
      <c r="B108" s="1" t="s">
        <v>2969</v>
      </c>
      <c r="C108" t="s">
        <v>1200</v>
      </c>
      <c r="D108" s="11" t="s">
        <v>1193</v>
      </c>
      <c r="E108" s="18" t="s">
        <v>1079</v>
      </c>
      <c r="F108" s="7">
        <v>43532</v>
      </c>
      <c r="G108" s="7">
        <v>43525</v>
      </c>
      <c r="H108" s="20">
        <v>43799</v>
      </c>
      <c r="I108" s="22">
        <v>11792</v>
      </c>
      <c r="J108" t="s">
        <v>24</v>
      </c>
      <c r="K108" t="s">
        <v>1201</v>
      </c>
      <c r="L108" t="s">
        <v>26</v>
      </c>
    </row>
    <row r="109" spans="1:12" x14ac:dyDescent="0.35">
      <c r="A109" t="s">
        <v>12</v>
      </c>
      <c r="B109" s="1" t="s">
        <v>2969</v>
      </c>
      <c r="C109" t="s">
        <v>261</v>
      </c>
      <c r="D109" s="11" t="s">
        <v>1193</v>
      </c>
      <c r="E109" s="18" t="s">
        <v>1079</v>
      </c>
      <c r="F109" s="7">
        <v>43532</v>
      </c>
      <c r="G109" s="7">
        <v>43525</v>
      </c>
      <c r="H109" s="20">
        <v>43799</v>
      </c>
      <c r="I109" s="22">
        <v>2948</v>
      </c>
      <c r="J109" t="s">
        <v>24</v>
      </c>
      <c r="K109" t="s">
        <v>1202</v>
      </c>
      <c r="L109" t="s">
        <v>26</v>
      </c>
    </row>
    <row r="110" spans="1:12" x14ac:dyDescent="0.35">
      <c r="A110" t="s">
        <v>12</v>
      </c>
      <c r="B110" s="1" t="s">
        <v>2969</v>
      </c>
      <c r="C110" t="s">
        <v>1203</v>
      </c>
      <c r="D110" s="11" t="s">
        <v>1193</v>
      </c>
      <c r="E110" s="18" t="s">
        <v>1079</v>
      </c>
      <c r="F110" s="7">
        <v>43532</v>
      </c>
      <c r="G110" s="7">
        <v>43525</v>
      </c>
      <c r="H110" s="20">
        <v>43799</v>
      </c>
      <c r="I110" s="22">
        <v>2948</v>
      </c>
      <c r="J110" t="s">
        <v>24</v>
      </c>
      <c r="K110" t="s">
        <v>1204</v>
      </c>
      <c r="L110" t="s">
        <v>26</v>
      </c>
    </row>
    <row r="111" spans="1:12" x14ac:dyDescent="0.35">
      <c r="A111" t="s">
        <v>12</v>
      </c>
      <c r="B111" s="1" t="s">
        <v>2969</v>
      </c>
      <c r="C111" t="s">
        <v>1205</v>
      </c>
      <c r="D111" s="11" t="s">
        <v>1206</v>
      </c>
      <c r="E111" s="18" t="s">
        <v>1079</v>
      </c>
      <c r="F111" s="7">
        <v>43532</v>
      </c>
      <c r="G111" s="7">
        <v>43525</v>
      </c>
      <c r="H111" s="20">
        <v>43799</v>
      </c>
      <c r="I111" s="22">
        <v>5896</v>
      </c>
      <c r="J111" t="s">
        <v>24</v>
      </c>
      <c r="K111" t="s">
        <v>1207</v>
      </c>
      <c r="L111" t="s">
        <v>26</v>
      </c>
    </row>
    <row r="112" spans="1:12" x14ac:dyDescent="0.35">
      <c r="A112" t="s">
        <v>12</v>
      </c>
      <c r="B112" s="1" t="s">
        <v>2969</v>
      </c>
      <c r="C112" t="s">
        <v>1208</v>
      </c>
      <c r="D112" s="11" t="s">
        <v>1193</v>
      </c>
      <c r="E112" s="18" t="s">
        <v>1079</v>
      </c>
      <c r="F112" s="7">
        <v>43532</v>
      </c>
      <c r="G112" s="7">
        <v>43525</v>
      </c>
      <c r="H112" s="20">
        <v>43799</v>
      </c>
      <c r="I112" s="22">
        <v>8844</v>
      </c>
      <c r="J112" t="s">
        <v>24</v>
      </c>
      <c r="K112" t="s">
        <v>1209</v>
      </c>
      <c r="L112" t="s">
        <v>26</v>
      </c>
    </row>
    <row r="113" spans="1:12" x14ac:dyDescent="0.35">
      <c r="A113" t="s">
        <v>12</v>
      </c>
      <c r="B113" s="1" t="s">
        <v>2969</v>
      </c>
      <c r="C113" t="s">
        <v>1210</v>
      </c>
      <c r="D113" s="11" t="s">
        <v>1193</v>
      </c>
      <c r="E113" s="18" t="s">
        <v>1079</v>
      </c>
      <c r="F113" s="7">
        <v>43532</v>
      </c>
      <c r="G113" s="7">
        <v>43525</v>
      </c>
      <c r="H113" s="20">
        <v>43799</v>
      </c>
      <c r="I113" s="22">
        <v>2948</v>
      </c>
      <c r="J113" t="s">
        <v>24</v>
      </c>
      <c r="K113" t="s">
        <v>1211</v>
      </c>
      <c r="L113" t="s">
        <v>26</v>
      </c>
    </row>
    <row r="114" spans="1:12" x14ac:dyDescent="0.35">
      <c r="A114" t="s">
        <v>12</v>
      </c>
      <c r="B114" s="1" t="s">
        <v>1212</v>
      </c>
      <c r="C114" t="s">
        <v>1213</v>
      </c>
      <c r="D114" s="11" t="s">
        <v>210</v>
      </c>
      <c r="E114" t="s">
        <v>1214</v>
      </c>
      <c r="F114" s="7">
        <v>43532</v>
      </c>
      <c r="G114" s="7">
        <v>43542</v>
      </c>
      <c r="H114" s="7">
        <v>43799</v>
      </c>
      <c r="I114" s="22">
        <v>19316</v>
      </c>
      <c r="J114" t="s">
        <v>24</v>
      </c>
      <c r="K114" t="s">
        <v>1215</v>
      </c>
      <c r="L114" t="s">
        <v>26</v>
      </c>
    </row>
    <row r="115" spans="1:12" x14ac:dyDescent="0.35">
      <c r="A115" t="s">
        <v>12</v>
      </c>
      <c r="B115" s="1" t="s">
        <v>1216</v>
      </c>
      <c r="C115" t="s">
        <v>1208</v>
      </c>
      <c r="D115" s="11" t="s">
        <v>1206</v>
      </c>
      <c r="E115" t="s">
        <v>1214</v>
      </c>
      <c r="F115" s="7">
        <v>43532</v>
      </c>
      <c r="G115" s="7">
        <v>43542</v>
      </c>
      <c r="H115" s="7">
        <v>43799</v>
      </c>
      <c r="I115" s="22">
        <v>8844</v>
      </c>
      <c r="J115" t="s">
        <v>24</v>
      </c>
      <c r="K115" t="s">
        <v>323</v>
      </c>
      <c r="L115" t="s">
        <v>26</v>
      </c>
    </row>
    <row r="116" spans="1:12" x14ac:dyDescent="0.35">
      <c r="A116" t="s">
        <v>12</v>
      </c>
      <c r="B116" s="1" t="s">
        <v>1217</v>
      </c>
      <c r="C116" t="s">
        <v>1195</v>
      </c>
      <c r="D116" s="11" t="s">
        <v>1206</v>
      </c>
      <c r="E116" t="s">
        <v>1214</v>
      </c>
      <c r="F116" s="7">
        <v>43532</v>
      </c>
      <c r="G116" s="7">
        <v>43542</v>
      </c>
      <c r="H116" s="7">
        <v>43799</v>
      </c>
      <c r="I116" s="22">
        <v>2948</v>
      </c>
      <c r="J116" t="s">
        <v>24</v>
      </c>
      <c r="K116" t="s">
        <v>1218</v>
      </c>
      <c r="L116" t="s">
        <v>26</v>
      </c>
    </row>
    <row r="117" spans="1:12" x14ac:dyDescent="0.35">
      <c r="A117" t="s">
        <v>12</v>
      </c>
      <c r="B117" s="1" t="s">
        <v>1219</v>
      </c>
      <c r="C117" t="s">
        <v>261</v>
      </c>
      <c r="D117" s="11" t="s">
        <v>210</v>
      </c>
      <c r="E117" t="s">
        <v>1214</v>
      </c>
      <c r="F117" s="7">
        <v>43532</v>
      </c>
      <c r="G117" s="7">
        <v>43542</v>
      </c>
      <c r="H117" s="7">
        <v>43799</v>
      </c>
      <c r="I117" s="22">
        <v>2948</v>
      </c>
      <c r="J117" t="s">
        <v>24</v>
      </c>
      <c r="K117" t="s">
        <v>1220</v>
      </c>
      <c r="L117" t="s">
        <v>26</v>
      </c>
    </row>
    <row r="118" spans="1:12" x14ac:dyDescent="0.35">
      <c r="A118" t="s">
        <v>12</v>
      </c>
      <c r="B118" s="1" t="s">
        <v>1221</v>
      </c>
      <c r="C118" t="s">
        <v>1200</v>
      </c>
      <c r="D118" s="11" t="s">
        <v>1193</v>
      </c>
      <c r="E118" t="s">
        <v>1214</v>
      </c>
      <c r="F118" s="7">
        <v>43532</v>
      </c>
      <c r="G118" s="7">
        <v>43542</v>
      </c>
      <c r="H118" s="7">
        <v>43799</v>
      </c>
      <c r="I118" s="22">
        <v>11792</v>
      </c>
      <c r="J118" t="s">
        <v>24</v>
      </c>
      <c r="K118" t="s">
        <v>1222</v>
      </c>
      <c r="L118" t="s">
        <v>26</v>
      </c>
    </row>
    <row r="119" spans="1:12" x14ac:dyDescent="0.35">
      <c r="A119" t="s">
        <v>12</v>
      </c>
      <c r="B119" s="1" t="s">
        <v>1771</v>
      </c>
      <c r="C119" t="s">
        <v>1772</v>
      </c>
      <c r="D119" s="6" t="s">
        <v>1773</v>
      </c>
      <c r="E119" t="s">
        <v>16</v>
      </c>
      <c r="F119" s="7">
        <v>43532</v>
      </c>
      <c r="G119" s="7">
        <v>43536</v>
      </c>
      <c r="H119" s="7">
        <v>43901</v>
      </c>
      <c r="I119" s="22">
        <v>241852.56</v>
      </c>
      <c r="J119" t="s">
        <v>24</v>
      </c>
      <c r="K119" t="s">
        <v>1774</v>
      </c>
      <c r="L119" t="s">
        <v>19</v>
      </c>
    </row>
    <row r="120" spans="1:12" x14ac:dyDescent="0.35">
      <c r="A120" s="8" t="s">
        <v>12</v>
      </c>
      <c r="B120" s="1" t="s">
        <v>1164</v>
      </c>
      <c r="C120" s="8" t="s">
        <v>1165</v>
      </c>
      <c r="D120" s="11" t="s">
        <v>1078</v>
      </c>
      <c r="E120" s="8" t="s">
        <v>1166</v>
      </c>
      <c r="F120" s="9">
        <v>43533</v>
      </c>
      <c r="G120" s="9">
        <v>43533</v>
      </c>
      <c r="H120" s="9">
        <v>43798</v>
      </c>
      <c r="I120" s="17">
        <v>6072</v>
      </c>
      <c r="J120" t="s">
        <v>24</v>
      </c>
      <c r="K120" t="s">
        <v>1167</v>
      </c>
      <c r="L120" t="s">
        <v>26</v>
      </c>
    </row>
    <row r="121" spans="1:12" x14ac:dyDescent="0.35">
      <c r="A121" s="8" t="s">
        <v>12</v>
      </c>
      <c r="B121" s="1" t="s">
        <v>1168</v>
      </c>
      <c r="C121" s="8" t="s">
        <v>1169</v>
      </c>
      <c r="D121" s="11" t="s">
        <v>1078</v>
      </c>
      <c r="E121" s="8" t="s">
        <v>1166</v>
      </c>
      <c r="F121" s="9">
        <v>43533</v>
      </c>
      <c r="G121" s="9">
        <v>43533</v>
      </c>
      <c r="H121" s="9">
        <v>43798</v>
      </c>
      <c r="I121" s="17">
        <v>6160</v>
      </c>
      <c r="J121" t="s">
        <v>24</v>
      </c>
      <c r="K121" t="s">
        <v>1170</v>
      </c>
      <c r="L121" t="s">
        <v>26</v>
      </c>
    </row>
    <row r="122" spans="1:12" x14ac:dyDescent="0.35">
      <c r="A122" s="8" t="s">
        <v>12</v>
      </c>
      <c r="B122" s="1" t="s">
        <v>1171</v>
      </c>
      <c r="C122" s="8" t="s">
        <v>63</v>
      </c>
      <c r="D122" s="11" t="s">
        <v>1078</v>
      </c>
      <c r="E122" s="8" t="s">
        <v>1166</v>
      </c>
      <c r="F122" s="9">
        <v>43533</v>
      </c>
      <c r="G122" s="9">
        <v>43533</v>
      </c>
      <c r="H122" s="9">
        <v>43798</v>
      </c>
      <c r="I122" s="17">
        <v>6072</v>
      </c>
      <c r="J122" t="s">
        <v>24</v>
      </c>
      <c r="K122" t="s">
        <v>64</v>
      </c>
      <c r="L122" t="s">
        <v>26</v>
      </c>
    </row>
    <row r="123" spans="1:12" x14ac:dyDescent="0.35">
      <c r="A123" s="8" t="s">
        <v>12</v>
      </c>
      <c r="B123" s="1" t="s">
        <v>1172</v>
      </c>
      <c r="C123" s="8" t="s">
        <v>1173</v>
      </c>
      <c r="D123" s="11" t="s">
        <v>1078</v>
      </c>
      <c r="E123" s="8" t="s">
        <v>1166</v>
      </c>
      <c r="F123" s="9">
        <v>43533</v>
      </c>
      <c r="G123" s="9">
        <v>43533</v>
      </c>
      <c r="H123" s="9">
        <v>43798</v>
      </c>
      <c r="I123" s="17">
        <v>5984</v>
      </c>
      <c r="J123" t="s">
        <v>24</v>
      </c>
      <c r="K123" t="s">
        <v>1174</v>
      </c>
      <c r="L123" t="s">
        <v>26</v>
      </c>
    </row>
    <row r="124" spans="1:12" x14ac:dyDescent="0.35">
      <c r="A124" s="8" t="s">
        <v>12</v>
      </c>
      <c r="B124" s="1" t="s">
        <v>1175</v>
      </c>
      <c r="C124" s="8" t="s">
        <v>1176</v>
      </c>
      <c r="D124" s="11" t="s">
        <v>1078</v>
      </c>
      <c r="E124" s="8" t="s">
        <v>1166</v>
      </c>
      <c r="F124" s="9">
        <v>43533</v>
      </c>
      <c r="G124" s="9">
        <v>43533</v>
      </c>
      <c r="H124" s="9">
        <v>43798</v>
      </c>
      <c r="I124" s="17">
        <v>3080</v>
      </c>
      <c r="J124" t="s">
        <v>24</v>
      </c>
      <c r="K124" t="s">
        <v>1177</v>
      </c>
      <c r="L124" t="s">
        <v>26</v>
      </c>
    </row>
    <row r="125" spans="1:12" x14ac:dyDescent="0.35">
      <c r="A125" s="8" t="s">
        <v>12</v>
      </c>
      <c r="B125" s="1" t="s">
        <v>1178</v>
      </c>
      <c r="C125" s="8" t="s">
        <v>78</v>
      </c>
      <c r="D125" s="11" t="s">
        <v>1078</v>
      </c>
      <c r="E125" s="8" t="s">
        <v>1166</v>
      </c>
      <c r="F125" s="9">
        <v>43533</v>
      </c>
      <c r="G125" s="9">
        <v>43533</v>
      </c>
      <c r="H125" s="9">
        <v>43798</v>
      </c>
      <c r="I125" s="17">
        <v>11352</v>
      </c>
      <c r="J125" t="s">
        <v>24</v>
      </c>
      <c r="K125" t="s">
        <v>79</v>
      </c>
      <c r="L125" t="s">
        <v>26</v>
      </c>
    </row>
    <row r="126" spans="1:12" x14ac:dyDescent="0.35">
      <c r="A126" t="s">
        <v>12</v>
      </c>
      <c r="B126" s="1" t="s">
        <v>1076</v>
      </c>
      <c r="C126" t="s">
        <v>1077</v>
      </c>
      <c r="D126" s="11" t="s">
        <v>1078</v>
      </c>
      <c r="E126" s="18" t="s">
        <v>1079</v>
      </c>
      <c r="F126" s="7">
        <v>43535</v>
      </c>
      <c r="G126" s="7">
        <v>43537</v>
      </c>
      <c r="H126" s="7">
        <v>43774</v>
      </c>
      <c r="I126" s="22">
        <v>5192</v>
      </c>
      <c r="J126" t="s">
        <v>24</v>
      </c>
      <c r="K126" t="s">
        <v>1080</v>
      </c>
      <c r="L126" t="s">
        <v>26</v>
      </c>
    </row>
    <row r="127" spans="1:12" x14ac:dyDescent="0.35">
      <c r="A127" t="s">
        <v>12</v>
      </c>
      <c r="B127" s="1" t="s">
        <v>1076</v>
      </c>
      <c r="C127" t="s">
        <v>1081</v>
      </c>
      <c r="D127" s="11" t="s">
        <v>1078</v>
      </c>
      <c r="E127" s="18" t="s">
        <v>1079</v>
      </c>
      <c r="F127" s="7">
        <v>43535</v>
      </c>
      <c r="G127" s="7">
        <v>43537</v>
      </c>
      <c r="H127" s="7">
        <v>43775</v>
      </c>
      <c r="I127" s="22">
        <v>5412</v>
      </c>
      <c r="J127" t="s">
        <v>24</v>
      </c>
      <c r="K127" t="s">
        <v>1080</v>
      </c>
      <c r="L127" t="s">
        <v>26</v>
      </c>
    </row>
    <row r="128" spans="1:12" x14ac:dyDescent="0.35">
      <c r="A128" t="s">
        <v>12</v>
      </c>
      <c r="B128" s="1" t="s">
        <v>1076</v>
      </c>
      <c r="C128" t="s">
        <v>1082</v>
      </c>
      <c r="D128" s="11" t="s">
        <v>1078</v>
      </c>
      <c r="E128" s="18" t="s">
        <v>1079</v>
      </c>
      <c r="F128" s="7">
        <v>43535</v>
      </c>
      <c r="G128" s="7">
        <v>43537</v>
      </c>
      <c r="H128" s="7">
        <v>43775</v>
      </c>
      <c r="I128" s="22">
        <v>10296</v>
      </c>
      <c r="J128" t="s">
        <v>24</v>
      </c>
      <c r="K128" t="s">
        <v>1080</v>
      </c>
      <c r="L128" t="s">
        <v>26</v>
      </c>
    </row>
    <row r="129" spans="1:12" x14ac:dyDescent="0.35">
      <c r="A129" t="s">
        <v>12</v>
      </c>
      <c r="B129" s="1" t="s">
        <v>1076</v>
      </c>
      <c r="C129" t="s">
        <v>1083</v>
      </c>
      <c r="D129" s="11" t="s">
        <v>1078</v>
      </c>
      <c r="E129" s="18" t="s">
        <v>1079</v>
      </c>
      <c r="F129" s="7">
        <v>43535</v>
      </c>
      <c r="G129" s="7">
        <v>43537</v>
      </c>
      <c r="H129" s="7">
        <v>43775</v>
      </c>
      <c r="I129" s="22">
        <v>10472</v>
      </c>
      <c r="J129" t="s">
        <v>24</v>
      </c>
      <c r="K129" t="s">
        <v>1080</v>
      </c>
      <c r="L129" t="s">
        <v>26</v>
      </c>
    </row>
    <row r="130" spans="1:12" x14ac:dyDescent="0.35">
      <c r="A130" s="8" t="s">
        <v>12</v>
      </c>
      <c r="B130" s="1" t="s">
        <v>1076</v>
      </c>
      <c r="C130" s="8" t="s">
        <v>1179</v>
      </c>
      <c r="D130" s="11" t="s">
        <v>1078</v>
      </c>
      <c r="E130" s="18" t="s">
        <v>1079</v>
      </c>
      <c r="F130" s="9">
        <v>43535</v>
      </c>
      <c r="G130" s="7">
        <v>43535</v>
      </c>
      <c r="H130" s="9">
        <v>43798</v>
      </c>
      <c r="I130" s="26">
        <v>10824</v>
      </c>
      <c r="J130" t="s">
        <v>24</v>
      </c>
      <c r="K130" t="s">
        <v>1080</v>
      </c>
      <c r="L130" t="s">
        <v>26</v>
      </c>
    </row>
    <row r="131" spans="1:12" x14ac:dyDescent="0.35">
      <c r="A131" t="s">
        <v>12</v>
      </c>
      <c r="B131" s="1" t="s">
        <v>1260</v>
      </c>
      <c r="C131" t="s">
        <v>1775</v>
      </c>
      <c r="D131" s="6" t="s">
        <v>1776</v>
      </c>
      <c r="E131" t="s">
        <v>16</v>
      </c>
      <c r="F131" s="7">
        <v>43536</v>
      </c>
      <c r="G131" s="7">
        <v>43537</v>
      </c>
      <c r="H131" s="7">
        <v>43901</v>
      </c>
      <c r="I131" s="22">
        <v>53801.279999999999</v>
      </c>
      <c r="J131" t="s">
        <v>17</v>
      </c>
      <c r="K131" t="s">
        <v>1777</v>
      </c>
      <c r="L131" t="s">
        <v>19</v>
      </c>
    </row>
    <row r="132" spans="1:12" x14ac:dyDescent="0.35">
      <c r="A132" t="s">
        <v>12</v>
      </c>
      <c r="B132" s="1" t="s">
        <v>1249</v>
      </c>
      <c r="C132" t="s">
        <v>1250</v>
      </c>
      <c r="D132" s="6" t="s">
        <v>1251</v>
      </c>
      <c r="E132" t="s">
        <v>1252</v>
      </c>
      <c r="F132" s="7">
        <v>43538</v>
      </c>
      <c r="G132" s="7">
        <v>43542</v>
      </c>
      <c r="H132" s="7">
        <v>43812</v>
      </c>
      <c r="I132" s="22">
        <v>11080</v>
      </c>
      <c r="J132" t="s">
        <v>24</v>
      </c>
      <c r="K132" t="s">
        <v>1253</v>
      </c>
      <c r="L132" t="s">
        <v>26</v>
      </c>
    </row>
    <row r="133" spans="1:12" x14ac:dyDescent="0.35">
      <c r="A133" t="s">
        <v>12</v>
      </c>
      <c r="B133" s="1" t="s">
        <v>1254</v>
      </c>
      <c r="C133" t="s">
        <v>1255</v>
      </c>
      <c r="D133" s="6" t="s">
        <v>1251</v>
      </c>
      <c r="E133" t="s">
        <v>1252</v>
      </c>
      <c r="F133" s="7">
        <v>43538</v>
      </c>
      <c r="G133" s="7">
        <v>43542</v>
      </c>
      <c r="H133" s="7">
        <v>43812</v>
      </c>
      <c r="I133" s="22">
        <v>55404</v>
      </c>
      <c r="J133" t="s">
        <v>24</v>
      </c>
      <c r="K133" t="s">
        <v>1256</v>
      </c>
      <c r="L133" t="s">
        <v>26</v>
      </c>
    </row>
    <row r="134" spans="1:12" x14ac:dyDescent="0.35">
      <c r="A134" t="s">
        <v>12</v>
      </c>
      <c r="B134" s="1" t="s">
        <v>1257</v>
      </c>
      <c r="C134" t="s">
        <v>1258</v>
      </c>
      <c r="D134" s="6" t="s">
        <v>1251</v>
      </c>
      <c r="E134" t="s">
        <v>1252</v>
      </c>
      <c r="F134" s="7">
        <v>43538</v>
      </c>
      <c r="G134" s="7">
        <v>43542</v>
      </c>
      <c r="H134" s="7">
        <v>43812</v>
      </c>
      <c r="I134" s="22">
        <v>11080</v>
      </c>
      <c r="J134" t="s">
        <v>24</v>
      </c>
      <c r="K134" t="s">
        <v>1259</v>
      </c>
      <c r="L134" t="s">
        <v>26</v>
      </c>
    </row>
    <row r="135" spans="1:12" x14ac:dyDescent="0.35">
      <c r="A135" t="s">
        <v>12</v>
      </c>
      <c r="B135" s="1" t="s">
        <v>1260</v>
      </c>
      <c r="C135" t="s">
        <v>1261</v>
      </c>
      <c r="D135" s="6" t="s">
        <v>1251</v>
      </c>
      <c r="E135" t="s">
        <v>1252</v>
      </c>
      <c r="F135" s="7">
        <v>43538</v>
      </c>
      <c r="G135" s="7">
        <v>43542</v>
      </c>
      <c r="H135" s="7">
        <v>43812</v>
      </c>
      <c r="I135" s="22">
        <v>55404</v>
      </c>
      <c r="J135" t="s">
        <v>24</v>
      </c>
      <c r="K135" t="s">
        <v>1262</v>
      </c>
      <c r="L135" t="s">
        <v>26</v>
      </c>
    </row>
    <row r="136" spans="1:12" x14ac:dyDescent="0.35">
      <c r="A136" t="s">
        <v>12</v>
      </c>
      <c r="B136" s="1" t="s">
        <v>1263</v>
      </c>
      <c r="C136" t="s">
        <v>1264</v>
      </c>
      <c r="D136" s="6" t="s">
        <v>1251</v>
      </c>
      <c r="E136" t="s">
        <v>1252</v>
      </c>
      <c r="F136" s="7">
        <v>43538</v>
      </c>
      <c r="G136" s="7">
        <v>43542</v>
      </c>
      <c r="H136" s="7">
        <v>43812</v>
      </c>
      <c r="I136" s="22">
        <v>55404</v>
      </c>
      <c r="J136" t="s">
        <v>24</v>
      </c>
      <c r="K136" t="s">
        <v>1265</v>
      </c>
      <c r="L136" t="s">
        <v>26</v>
      </c>
    </row>
    <row r="137" spans="1:12" x14ac:dyDescent="0.35">
      <c r="A137" t="s">
        <v>12</v>
      </c>
      <c r="B137" s="1" t="s">
        <v>1266</v>
      </c>
      <c r="C137" t="s">
        <v>1267</v>
      </c>
      <c r="D137" s="6" t="s">
        <v>1251</v>
      </c>
      <c r="E137" t="s">
        <v>1252</v>
      </c>
      <c r="F137" s="7">
        <v>43538</v>
      </c>
      <c r="G137" s="7">
        <v>43542</v>
      </c>
      <c r="H137" s="7">
        <v>43812</v>
      </c>
      <c r="I137" s="22">
        <v>55404</v>
      </c>
      <c r="J137" t="s">
        <v>24</v>
      </c>
      <c r="K137" t="s">
        <v>1268</v>
      </c>
      <c r="L137" t="s">
        <v>26</v>
      </c>
    </row>
    <row r="138" spans="1:12" x14ac:dyDescent="0.35">
      <c r="A138" t="s">
        <v>12</v>
      </c>
      <c r="B138" s="1" t="s">
        <v>1047</v>
      </c>
      <c r="C138" t="s">
        <v>1180</v>
      </c>
      <c r="D138" s="11" t="s">
        <v>1181</v>
      </c>
      <c r="E138" t="s">
        <v>1182</v>
      </c>
      <c r="F138" s="7">
        <v>43542</v>
      </c>
      <c r="G138" s="7">
        <v>43542</v>
      </c>
      <c r="H138" s="7">
        <v>43798</v>
      </c>
      <c r="I138" s="22">
        <v>2464</v>
      </c>
      <c r="J138" t="s">
        <v>24</v>
      </c>
      <c r="K138" t="s">
        <v>1183</v>
      </c>
      <c r="L138" t="s">
        <v>26</v>
      </c>
    </row>
    <row r="139" spans="1:12" x14ac:dyDescent="0.35">
      <c r="A139" t="s">
        <v>12</v>
      </c>
      <c r="B139" s="1" t="s">
        <v>1327</v>
      </c>
      <c r="C139" t="s">
        <v>1328</v>
      </c>
      <c r="D139" s="11" t="s">
        <v>1240</v>
      </c>
      <c r="E139" t="s">
        <v>1329</v>
      </c>
      <c r="F139" s="7">
        <v>43542</v>
      </c>
      <c r="G139" s="7">
        <v>43542</v>
      </c>
      <c r="H139" s="7">
        <v>43818</v>
      </c>
      <c r="I139" s="17">
        <v>10604</v>
      </c>
      <c r="J139" t="s">
        <v>24</v>
      </c>
      <c r="K139" t="s">
        <v>1323</v>
      </c>
      <c r="L139" t="s">
        <v>26</v>
      </c>
    </row>
    <row r="140" spans="1:12" x14ac:dyDescent="0.35">
      <c r="A140" t="s">
        <v>12</v>
      </c>
      <c r="B140" s="1" t="s">
        <v>1320</v>
      </c>
      <c r="C140" t="s">
        <v>1321</v>
      </c>
      <c r="D140" s="11" t="s">
        <v>1240</v>
      </c>
      <c r="E140" t="s">
        <v>1322</v>
      </c>
      <c r="F140" s="7">
        <v>43543</v>
      </c>
      <c r="G140" s="7">
        <v>43543</v>
      </c>
      <c r="H140" s="7">
        <v>43817</v>
      </c>
      <c r="I140" s="17">
        <v>10340</v>
      </c>
      <c r="J140" t="s">
        <v>24</v>
      </c>
      <c r="K140" t="s">
        <v>1323</v>
      </c>
      <c r="L140" t="s">
        <v>26</v>
      </c>
    </row>
    <row r="141" spans="1:12" x14ac:dyDescent="0.35">
      <c r="A141" t="s">
        <v>12</v>
      </c>
      <c r="B141" s="1" t="s">
        <v>1110</v>
      </c>
      <c r="C141" t="s">
        <v>1764</v>
      </c>
      <c r="D141" s="6" t="s">
        <v>1782</v>
      </c>
      <c r="E141" t="s">
        <v>16</v>
      </c>
      <c r="F141" s="7">
        <v>43543</v>
      </c>
      <c r="G141" s="7">
        <v>43545</v>
      </c>
      <c r="H141" s="7">
        <f>+G141+365</f>
        <v>43910</v>
      </c>
      <c r="I141" s="22">
        <v>40324.44</v>
      </c>
      <c r="J141" t="s">
        <v>174</v>
      </c>
      <c r="K141" t="s">
        <v>1783</v>
      </c>
      <c r="L141" t="s">
        <v>19</v>
      </c>
    </row>
    <row r="142" spans="1:12" x14ac:dyDescent="0.35">
      <c r="A142" t="s">
        <v>12</v>
      </c>
      <c r="B142" s="1" t="s">
        <v>1784</v>
      </c>
      <c r="C142" t="s">
        <v>1785</v>
      </c>
      <c r="D142" s="6" t="s">
        <v>1786</v>
      </c>
      <c r="E142" t="s">
        <v>16</v>
      </c>
      <c r="F142" s="7">
        <v>43543</v>
      </c>
      <c r="G142" s="7">
        <v>43545</v>
      </c>
      <c r="H142" s="7">
        <f>+G142+365</f>
        <v>43910</v>
      </c>
      <c r="I142" s="22">
        <v>37918.800000000003</v>
      </c>
      <c r="J142" t="s">
        <v>1389</v>
      </c>
      <c r="K142" t="s">
        <v>1783</v>
      </c>
      <c r="L142" t="s">
        <v>19</v>
      </c>
    </row>
    <row r="143" spans="1:12" x14ac:dyDescent="0.35">
      <c r="A143" t="s">
        <v>12</v>
      </c>
      <c r="B143" s="1" t="s">
        <v>248</v>
      </c>
      <c r="C143" t="s">
        <v>1785</v>
      </c>
      <c r="D143" s="6" t="s">
        <v>1787</v>
      </c>
      <c r="E143" t="s">
        <v>16</v>
      </c>
      <c r="F143" s="7">
        <v>43544</v>
      </c>
      <c r="G143" s="7">
        <v>43545</v>
      </c>
      <c r="H143" s="7">
        <f>+G143+365</f>
        <v>43910</v>
      </c>
      <c r="I143" s="22">
        <v>12622.08</v>
      </c>
      <c r="J143" t="s">
        <v>24</v>
      </c>
      <c r="K143" t="s">
        <v>1788</v>
      </c>
      <c r="L143" t="s">
        <v>19</v>
      </c>
    </row>
    <row r="144" spans="1:12" x14ac:dyDescent="0.35">
      <c r="A144" t="s">
        <v>12</v>
      </c>
      <c r="B144" s="1" t="s">
        <v>1753</v>
      </c>
      <c r="C144" s="14" t="s">
        <v>1789</v>
      </c>
      <c r="D144" s="14" t="s">
        <v>1790</v>
      </c>
      <c r="E144" s="14" t="s">
        <v>16</v>
      </c>
      <c r="F144" s="15">
        <v>43545</v>
      </c>
      <c r="G144" s="7">
        <v>43545</v>
      </c>
      <c r="H144" s="15">
        <f>+G144+365</f>
        <v>43910</v>
      </c>
      <c r="I144" s="24">
        <v>4038457.44</v>
      </c>
      <c r="J144" t="s">
        <v>174</v>
      </c>
      <c r="K144" t="s">
        <v>1791</v>
      </c>
      <c r="L144" t="s">
        <v>26</v>
      </c>
    </row>
    <row r="145" spans="1:12" x14ac:dyDescent="0.35">
      <c r="A145" t="s">
        <v>12</v>
      </c>
      <c r="B145" s="1" t="s">
        <v>1792</v>
      </c>
      <c r="C145" s="14" t="s">
        <v>1793</v>
      </c>
      <c r="D145" s="14" t="s">
        <v>1794</v>
      </c>
      <c r="E145" s="14" t="s">
        <v>16</v>
      </c>
      <c r="F145" s="15">
        <v>43545</v>
      </c>
      <c r="G145" s="7">
        <v>43545</v>
      </c>
      <c r="H145" s="15">
        <f>+G145+365</f>
        <v>43910</v>
      </c>
      <c r="I145" s="24">
        <v>7020750</v>
      </c>
      <c r="J145" t="s">
        <v>174</v>
      </c>
      <c r="K145" t="s">
        <v>1795</v>
      </c>
      <c r="L145" t="s">
        <v>26</v>
      </c>
    </row>
    <row r="146" spans="1:12" x14ac:dyDescent="0.35">
      <c r="A146" t="s">
        <v>12</v>
      </c>
      <c r="B146" s="1" t="s">
        <v>974</v>
      </c>
      <c r="C146" s="14" t="s">
        <v>975</v>
      </c>
      <c r="D146" s="14" t="s">
        <v>976</v>
      </c>
      <c r="E146" s="14" t="s">
        <v>221</v>
      </c>
      <c r="F146" s="15">
        <v>43546</v>
      </c>
      <c r="G146" s="15">
        <v>43546</v>
      </c>
      <c r="H146" s="15">
        <f>+G146+180</f>
        <v>43726</v>
      </c>
      <c r="I146" s="24">
        <v>345000</v>
      </c>
      <c r="J146" t="s">
        <v>222</v>
      </c>
      <c r="K146" t="s">
        <v>977</v>
      </c>
      <c r="L146" t="s">
        <v>26</v>
      </c>
    </row>
    <row r="147" spans="1:12" x14ac:dyDescent="0.35">
      <c r="A147" t="s">
        <v>12</v>
      </c>
      <c r="B147" s="1" t="s">
        <v>978</v>
      </c>
      <c r="C147" s="14" t="s">
        <v>979</v>
      </c>
      <c r="D147" s="14" t="s">
        <v>980</v>
      </c>
      <c r="E147" s="14" t="s">
        <v>221</v>
      </c>
      <c r="F147" s="15">
        <v>43546</v>
      </c>
      <c r="G147" s="15">
        <v>43546</v>
      </c>
      <c r="H147" s="15">
        <f>+G147+180</f>
        <v>43726</v>
      </c>
      <c r="I147" s="24">
        <v>5016762</v>
      </c>
      <c r="J147" t="s">
        <v>222</v>
      </c>
      <c r="K147" t="s">
        <v>977</v>
      </c>
      <c r="L147" t="s">
        <v>26</v>
      </c>
    </row>
    <row r="148" spans="1:12" x14ac:dyDescent="0.35">
      <c r="A148" t="s">
        <v>12</v>
      </c>
      <c r="B148" s="1" t="s">
        <v>1263</v>
      </c>
      <c r="C148" t="s">
        <v>191</v>
      </c>
      <c r="D148" s="6" t="s">
        <v>1802</v>
      </c>
      <c r="E148" t="s">
        <v>16</v>
      </c>
      <c r="F148" s="7">
        <v>43546</v>
      </c>
      <c r="G148" s="7">
        <v>43547</v>
      </c>
      <c r="H148" s="7">
        <v>43912</v>
      </c>
      <c r="I148" s="22">
        <v>557640</v>
      </c>
      <c r="J148" t="s">
        <v>174</v>
      </c>
      <c r="K148" t="s">
        <v>1803</v>
      </c>
      <c r="L148" t="s">
        <v>19</v>
      </c>
    </row>
    <row r="149" spans="1:12" x14ac:dyDescent="0.35">
      <c r="A149" t="s">
        <v>12</v>
      </c>
      <c r="B149" s="1" t="s">
        <v>1287</v>
      </c>
      <c r="C149" t="s">
        <v>191</v>
      </c>
      <c r="D149" s="6" t="s">
        <v>1804</v>
      </c>
      <c r="E149" t="s">
        <v>16</v>
      </c>
      <c r="F149" s="7">
        <v>43546</v>
      </c>
      <c r="G149" s="7">
        <v>43547</v>
      </c>
      <c r="H149" s="7">
        <v>43912</v>
      </c>
      <c r="I149" s="22">
        <v>55640</v>
      </c>
      <c r="J149" t="s">
        <v>24</v>
      </c>
      <c r="K149" t="s">
        <v>1803</v>
      </c>
      <c r="L149" t="s">
        <v>19</v>
      </c>
    </row>
    <row r="150" spans="1:12" x14ac:dyDescent="0.35">
      <c r="A150" t="s">
        <v>12</v>
      </c>
      <c r="B150" s="1" t="s">
        <v>170</v>
      </c>
      <c r="C150" t="s">
        <v>1808</v>
      </c>
      <c r="D150" s="6" t="s">
        <v>1251</v>
      </c>
      <c r="E150" t="s">
        <v>16</v>
      </c>
      <c r="F150" s="7">
        <v>43546</v>
      </c>
      <c r="G150" s="7">
        <v>43549</v>
      </c>
      <c r="H150" s="7">
        <v>43915</v>
      </c>
      <c r="I150" s="22">
        <v>80244</v>
      </c>
      <c r="J150" t="s">
        <v>24</v>
      </c>
      <c r="K150" t="s">
        <v>1809</v>
      </c>
      <c r="L150" t="s">
        <v>26</v>
      </c>
    </row>
    <row r="151" spans="1:12" x14ac:dyDescent="0.35">
      <c r="A151" t="s">
        <v>12</v>
      </c>
      <c r="B151" s="1" t="s">
        <v>1391</v>
      </c>
      <c r="C151" t="s">
        <v>1386</v>
      </c>
      <c r="D151" s="6" t="s">
        <v>1392</v>
      </c>
      <c r="E151" s="8" t="s">
        <v>1388</v>
      </c>
      <c r="F151" s="7">
        <v>43547</v>
      </c>
      <c r="G151" s="9">
        <v>43547</v>
      </c>
      <c r="H151" s="7">
        <v>43830</v>
      </c>
      <c r="I151" s="22">
        <v>21840</v>
      </c>
      <c r="J151" t="s">
        <v>1389</v>
      </c>
      <c r="K151" t="s">
        <v>1393</v>
      </c>
      <c r="L151" t="s">
        <v>26</v>
      </c>
    </row>
    <row r="152" spans="1:12" x14ac:dyDescent="0.35">
      <c r="A152" t="s">
        <v>12</v>
      </c>
      <c r="B152" s="1" t="s">
        <v>981</v>
      </c>
      <c r="C152" t="s">
        <v>858</v>
      </c>
      <c r="D152" s="6" t="s">
        <v>238</v>
      </c>
      <c r="E152" t="s">
        <v>853</v>
      </c>
      <c r="F152" s="7">
        <v>43549</v>
      </c>
      <c r="G152" s="7">
        <v>43549</v>
      </c>
      <c r="H152" s="7">
        <f t="shared" ref="H152:H161" si="0">+G152+180</f>
        <v>43729</v>
      </c>
      <c r="I152" s="22">
        <v>3448614.4</v>
      </c>
      <c r="J152" t="s">
        <v>222</v>
      </c>
      <c r="K152" t="s">
        <v>982</v>
      </c>
      <c r="L152" t="s">
        <v>26</v>
      </c>
    </row>
    <row r="153" spans="1:12" x14ac:dyDescent="0.35">
      <c r="A153" t="s">
        <v>12</v>
      </c>
      <c r="B153" s="1" t="s">
        <v>983</v>
      </c>
      <c r="C153" t="s">
        <v>984</v>
      </c>
      <c r="D153" s="6" t="s">
        <v>985</v>
      </c>
      <c r="E153" t="s">
        <v>853</v>
      </c>
      <c r="F153" s="7">
        <v>43549</v>
      </c>
      <c r="G153" s="7">
        <v>43549</v>
      </c>
      <c r="H153" s="7">
        <f t="shared" si="0"/>
        <v>43729</v>
      </c>
      <c r="I153" s="22">
        <v>6999866.1299999999</v>
      </c>
      <c r="J153" t="s">
        <v>222</v>
      </c>
      <c r="K153" t="s">
        <v>982</v>
      </c>
      <c r="L153" t="s">
        <v>26</v>
      </c>
    </row>
    <row r="154" spans="1:12" x14ac:dyDescent="0.35">
      <c r="A154" t="s">
        <v>12</v>
      </c>
      <c r="B154" s="1" t="s">
        <v>986</v>
      </c>
      <c r="C154" t="s">
        <v>987</v>
      </c>
      <c r="D154" s="6" t="s">
        <v>988</v>
      </c>
      <c r="E154" t="s">
        <v>853</v>
      </c>
      <c r="F154" s="7">
        <v>43549</v>
      </c>
      <c r="G154" s="7">
        <v>43549</v>
      </c>
      <c r="H154" s="7">
        <f t="shared" si="0"/>
        <v>43729</v>
      </c>
      <c r="I154" s="22">
        <v>6404569.5999999996</v>
      </c>
      <c r="J154" t="s">
        <v>222</v>
      </c>
      <c r="K154" t="s">
        <v>982</v>
      </c>
      <c r="L154" t="s">
        <v>26</v>
      </c>
    </row>
    <row r="155" spans="1:12" x14ac:dyDescent="0.35">
      <c r="A155" t="s">
        <v>12</v>
      </c>
      <c r="B155" s="1" t="s">
        <v>989</v>
      </c>
      <c r="C155" t="s">
        <v>990</v>
      </c>
      <c r="D155" s="6" t="s">
        <v>991</v>
      </c>
      <c r="E155" t="s">
        <v>853</v>
      </c>
      <c r="F155" s="7">
        <v>43549</v>
      </c>
      <c r="G155" s="7">
        <v>43549</v>
      </c>
      <c r="H155" s="7">
        <f t="shared" si="0"/>
        <v>43729</v>
      </c>
      <c r="I155" s="22">
        <v>11372216.529999999</v>
      </c>
      <c r="J155" t="s">
        <v>222</v>
      </c>
      <c r="K155" t="s">
        <v>982</v>
      </c>
      <c r="L155" t="s">
        <v>26</v>
      </c>
    </row>
    <row r="156" spans="1:12" x14ac:dyDescent="0.35">
      <c r="A156" t="s">
        <v>12</v>
      </c>
      <c r="B156" s="1" t="s">
        <v>992</v>
      </c>
      <c r="C156" t="s">
        <v>993</v>
      </c>
      <c r="D156" s="6" t="s">
        <v>994</v>
      </c>
      <c r="E156" t="s">
        <v>853</v>
      </c>
      <c r="F156" s="7">
        <v>43549</v>
      </c>
      <c r="G156" s="7">
        <v>43549</v>
      </c>
      <c r="H156" s="7">
        <f t="shared" si="0"/>
        <v>43729</v>
      </c>
      <c r="I156" s="22">
        <v>4208130.66</v>
      </c>
      <c r="J156" t="s">
        <v>222</v>
      </c>
      <c r="K156" t="s">
        <v>982</v>
      </c>
      <c r="L156" t="s">
        <v>26</v>
      </c>
    </row>
    <row r="157" spans="1:12" x14ac:dyDescent="0.35">
      <c r="A157" t="s">
        <v>12</v>
      </c>
      <c r="B157" s="1" t="s">
        <v>995</v>
      </c>
      <c r="C157" t="s">
        <v>191</v>
      </c>
      <c r="D157" s="6" t="s">
        <v>996</v>
      </c>
      <c r="E157" t="s">
        <v>853</v>
      </c>
      <c r="F157" s="7">
        <v>43549</v>
      </c>
      <c r="G157" s="7">
        <v>43549</v>
      </c>
      <c r="H157" s="7">
        <f t="shared" si="0"/>
        <v>43729</v>
      </c>
      <c r="I157" s="22">
        <v>5070284.2699999996</v>
      </c>
      <c r="J157" t="s">
        <v>222</v>
      </c>
      <c r="K157" t="s">
        <v>982</v>
      </c>
      <c r="L157" t="s">
        <v>26</v>
      </c>
    </row>
    <row r="158" spans="1:12" x14ac:dyDescent="0.35">
      <c r="A158" t="s">
        <v>12</v>
      </c>
      <c r="B158" s="1" t="s">
        <v>997</v>
      </c>
      <c r="C158" t="s">
        <v>851</v>
      </c>
      <c r="D158" s="6" t="s">
        <v>998</v>
      </c>
      <c r="E158" t="s">
        <v>853</v>
      </c>
      <c r="F158" s="7">
        <v>43549</v>
      </c>
      <c r="G158" s="7">
        <v>43549</v>
      </c>
      <c r="H158" s="7">
        <f t="shared" si="0"/>
        <v>43729</v>
      </c>
      <c r="I158" s="22">
        <v>8087821.8700000001</v>
      </c>
      <c r="J158" t="s">
        <v>222</v>
      </c>
      <c r="K158" t="s">
        <v>982</v>
      </c>
      <c r="L158" t="s">
        <v>26</v>
      </c>
    </row>
    <row r="159" spans="1:12" x14ac:dyDescent="0.35">
      <c r="A159" t="s">
        <v>12</v>
      </c>
      <c r="B159" s="1" t="s">
        <v>999</v>
      </c>
      <c r="C159" t="s">
        <v>1000</v>
      </c>
      <c r="D159" s="6" t="s">
        <v>1001</v>
      </c>
      <c r="E159" t="s">
        <v>853</v>
      </c>
      <c r="F159" s="7">
        <v>43549</v>
      </c>
      <c r="G159" s="7">
        <v>43549</v>
      </c>
      <c r="H159" s="7">
        <f t="shared" si="0"/>
        <v>43729</v>
      </c>
      <c r="I159" s="22">
        <v>2997010.13</v>
      </c>
      <c r="J159" t="s">
        <v>222</v>
      </c>
      <c r="K159" t="s">
        <v>982</v>
      </c>
      <c r="L159" t="s">
        <v>26</v>
      </c>
    </row>
    <row r="160" spans="1:12" x14ac:dyDescent="0.35">
      <c r="A160" t="s">
        <v>12</v>
      </c>
      <c r="B160" s="1" t="s">
        <v>1002</v>
      </c>
      <c r="C160" t="s">
        <v>1003</v>
      </c>
      <c r="D160" s="6" t="s">
        <v>242</v>
      </c>
      <c r="E160" t="s">
        <v>853</v>
      </c>
      <c r="F160" s="7">
        <v>43549</v>
      </c>
      <c r="G160" s="7">
        <v>43549</v>
      </c>
      <c r="H160" s="7">
        <f t="shared" si="0"/>
        <v>43729</v>
      </c>
      <c r="I160" s="22">
        <v>8785755.7300000004</v>
      </c>
      <c r="J160" t="s">
        <v>222</v>
      </c>
      <c r="K160" t="s">
        <v>982</v>
      </c>
      <c r="L160" t="s">
        <v>26</v>
      </c>
    </row>
    <row r="161" spans="1:12" x14ac:dyDescent="0.35">
      <c r="A161" t="s">
        <v>12</v>
      </c>
      <c r="B161" s="1" t="s">
        <v>1004</v>
      </c>
      <c r="C161" t="s">
        <v>1005</v>
      </c>
      <c r="D161" s="6" t="s">
        <v>1006</v>
      </c>
      <c r="E161" t="s">
        <v>853</v>
      </c>
      <c r="F161" s="7">
        <v>43549</v>
      </c>
      <c r="G161" s="7">
        <v>43549</v>
      </c>
      <c r="H161" s="7">
        <f t="shared" si="0"/>
        <v>43729</v>
      </c>
      <c r="I161" s="22">
        <v>2216966.4</v>
      </c>
      <c r="J161" t="s">
        <v>222</v>
      </c>
      <c r="K161" t="s">
        <v>982</v>
      </c>
      <c r="L161" t="s">
        <v>26</v>
      </c>
    </row>
    <row r="162" spans="1:12" x14ac:dyDescent="0.35">
      <c r="A162" t="s">
        <v>12</v>
      </c>
      <c r="B162" s="1" t="s">
        <v>1269</v>
      </c>
      <c r="C162" t="s">
        <v>1270</v>
      </c>
      <c r="D162" s="6" t="s">
        <v>1251</v>
      </c>
      <c r="E162" t="s">
        <v>1252</v>
      </c>
      <c r="F162" s="7">
        <v>43551</v>
      </c>
      <c r="G162" s="7">
        <v>43551</v>
      </c>
      <c r="H162" s="7">
        <v>43812</v>
      </c>
      <c r="I162" s="22">
        <v>53004</v>
      </c>
      <c r="J162" t="s">
        <v>24</v>
      </c>
      <c r="K162" t="s">
        <v>1271</v>
      </c>
      <c r="L162" t="s">
        <v>26</v>
      </c>
    </row>
    <row r="163" spans="1:12" x14ac:dyDescent="0.35">
      <c r="A163" t="s">
        <v>12</v>
      </c>
      <c r="B163" s="1" t="s">
        <v>1272</v>
      </c>
      <c r="C163" t="s">
        <v>1273</v>
      </c>
      <c r="D163" s="6" t="s">
        <v>1251</v>
      </c>
      <c r="E163" t="s">
        <v>1252</v>
      </c>
      <c r="F163" s="7">
        <v>43551</v>
      </c>
      <c r="G163" s="7">
        <v>43553</v>
      </c>
      <c r="H163" s="7">
        <v>43812</v>
      </c>
      <c r="I163" s="22">
        <v>61212</v>
      </c>
      <c r="J163" t="s">
        <v>24</v>
      </c>
      <c r="K163" t="s">
        <v>1274</v>
      </c>
      <c r="L163" t="s">
        <v>26</v>
      </c>
    </row>
    <row r="164" spans="1:12" x14ac:dyDescent="0.35">
      <c r="A164" t="s">
        <v>12</v>
      </c>
      <c r="B164" s="1" t="s">
        <v>1275</v>
      </c>
      <c r="C164" t="s">
        <v>1276</v>
      </c>
      <c r="D164" s="6" t="s">
        <v>1251</v>
      </c>
      <c r="E164" t="s">
        <v>1252</v>
      </c>
      <c r="F164" s="7">
        <v>43551</v>
      </c>
      <c r="G164" s="7">
        <v>43551</v>
      </c>
      <c r="H164" s="7">
        <v>43812</v>
      </c>
      <c r="I164" s="22">
        <v>61212</v>
      </c>
      <c r="J164" t="s">
        <v>24</v>
      </c>
      <c r="K164" t="s">
        <v>1277</v>
      </c>
      <c r="L164" t="s">
        <v>26</v>
      </c>
    </row>
    <row r="165" spans="1:12" x14ac:dyDescent="0.35">
      <c r="A165" t="s">
        <v>12</v>
      </c>
      <c r="B165" s="1" t="s">
        <v>1278</v>
      </c>
      <c r="C165" t="s">
        <v>1279</v>
      </c>
      <c r="D165" s="6" t="s">
        <v>1251</v>
      </c>
      <c r="E165" t="s">
        <v>1252</v>
      </c>
      <c r="F165" s="7">
        <v>43552</v>
      </c>
      <c r="G165" s="7">
        <v>43552</v>
      </c>
      <c r="H165" s="7">
        <v>43812</v>
      </c>
      <c r="I165" s="22">
        <v>52704</v>
      </c>
      <c r="J165" t="s">
        <v>24</v>
      </c>
      <c r="K165" t="s">
        <v>1280</v>
      </c>
      <c r="L165" t="s">
        <v>26</v>
      </c>
    </row>
    <row r="166" spans="1:12" x14ac:dyDescent="0.35">
      <c r="A166" t="s">
        <v>12</v>
      </c>
      <c r="B166" s="1" t="s">
        <v>1281</v>
      </c>
      <c r="C166" t="s">
        <v>1282</v>
      </c>
      <c r="D166" s="6" t="s">
        <v>1251</v>
      </c>
      <c r="E166" t="s">
        <v>1252</v>
      </c>
      <c r="F166" s="7">
        <v>43552</v>
      </c>
      <c r="G166" s="7">
        <v>43552</v>
      </c>
      <c r="H166" s="7">
        <v>43812</v>
      </c>
      <c r="I166" s="22">
        <v>52704</v>
      </c>
      <c r="J166" t="s">
        <v>24</v>
      </c>
      <c r="K166" t="s">
        <v>1283</v>
      </c>
      <c r="L166" t="s">
        <v>26</v>
      </c>
    </row>
    <row r="167" spans="1:12" x14ac:dyDescent="0.35">
      <c r="A167" t="s">
        <v>12</v>
      </c>
      <c r="B167" s="1" t="s">
        <v>1284</v>
      </c>
      <c r="C167" t="s">
        <v>1285</v>
      </c>
      <c r="D167" s="6" t="s">
        <v>1251</v>
      </c>
      <c r="E167" t="s">
        <v>1252</v>
      </c>
      <c r="F167" s="7">
        <v>43552</v>
      </c>
      <c r="G167" s="7">
        <v>43552</v>
      </c>
      <c r="H167" s="7">
        <v>43812</v>
      </c>
      <c r="I167" s="22">
        <v>10740</v>
      </c>
      <c r="J167" t="s">
        <v>24</v>
      </c>
      <c r="K167" t="s">
        <v>1286</v>
      </c>
      <c r="L167" t="s">
        <v>26</v>
      </c>
    </row>
    <row r="168" spans="1:12" x14ac:dyDescent="0.35">
      <c r="A168" t="s">
        <v>12</v>
      </c>
      <c r="B168" s="1" t="s">
        <v>1047</v>
      </c>
      <c r="C168" t="s">
        <v>2705</v>
      </c>
      <c r="D168" s="6" t="s">
        <v>2706</v>
      </c>
      <c r="E168" s="7" t="s">
        <v>2707</v>
      </c>
      <c r="F168" s="7">
        <v>43552</v>
      </c>
      <c r="G168" s="7">
        <v>43557</v>
      </c>
      <c r="H168" s="7">
        <v>44088</v>
      </c>
      <c r="I168" s="22">
        <v>224483.42</v>
      </c>
      <c r="J168" t="s">
        <v>174</v>
      </c>
      <c r="K168" t="s">
        <v>2708</v>
      </c>
      <c r="L168" t="s">
        <v>19</v>
      </c>
    </row>
    <row r="169" spans="1:12" x14ac:dyDescent="0.35">
      <c r="A169" t="s">
        <v>12</v>
      </c>
      <c r="B169" s="1" t="s">
        <v>1287</v>
      </c>
      <c r="C169" t="s">
        <v>1288</v>
      </c>
      <c r="D169" s="6" t="s">
        <v>1251</v>
      </c>
      <c r="E169" t="s">
        <v>1252</v>
      </c>
      <c r="F169" s="7">
        <v>43553</v>
      </c>
      <c r="G169" s="7">
        <v>43553</v>
      </c>
      <c r="H169" s="7">
        <v>43812</v>
      </c>
      <c r="I169" s="22">
        <v>55404</v>
      </c>
      <c r="J169" t="s">
        <v>24</v>
      </c>
      <c r="K169" t="s">
        <v>1289</v>
      </c>
      <c r="L169" t="s">
        <v>26</v>
      </c>
    </row>
    <row r="170" spans="1:12" x14ac:dyDescent="0.35">
      <c r="A170" t="s">
        <v>12</v>
      </c>
      <c r="B170" s="1" t="s">
        <v>1290</v>
      </c>
      <c r="C170" t="s">
        <v>1288</v>
      </c>
      <c r="D170" s="6" t="s">
        <v>1251</v>
      </c>
      <c r="E170" t="s">
        <v>1252</v>
      </c>
      <c r="F170" s="7">
        <v>43553</v>
      </c>
      <c r="G170" s="7">
        <v>43553</v>
      </c>
      <c r="H170" s="7">
        <v>43812</v>
      </c>
      <c r="I170" s="22">
        <v>10480</v>
      </c>
      <c r="J170" t="s">
        <v>24</v>
      </c>
      <c r="K170" t="s">
        <v>1289</v>
      </c>
      <c r="L170" t="s">
        <v>26</v>
      </c>
    </row>
    <row r="171" spans="1:12" x14ac:dyDescent="0.35">
      <c r="A171" t="s">
        <v>12</v>
      </c>
      <c r="B171" s="1" t="s">
        <v>1238</v>
      </c>
      <c r="C171" t="s">
        <v>1239</v>
      </c>
      <c r="D171" s="11" t="s">
        <v>1240</v>
      </c>
      <c r="E171" t="s">
        <v>1241</v>
      </c>
      <c r="F171" s="7">
        <v>43556</v>
      </c>
      <c r="G171" s="7">
        <v>43556</v>
      </c>
      <c r="H171" s="7">
        <v>43811</v>
      </c>
      <c r="I171" s="22">
        <v>9680</v>
      </c>
      <c r="J171" t="s">
        <v>24</v>
      </c>
      <c r="K171" t="s">
        <v>1242</v>
      </c>
      <c r="L171" t="s">
        <v>26</v>
      </c>
    </row>
    <row r="172" spans="1:12" x14ac:dyDescent="0.35">
      <c r="A172" t="s">
        <v>12</v>
      </c>
      <c r="B172" s="1" t="s">
        <v>1243</v>
      </c>
      <c r="C172" t="s">
        <v>1244</v>
      </c>
      <c r="D172" s="11" t="s">
        <v>1240</v>
      </c>
      <c r="E172" t="s">
        <v>1241</v>
      </c>
      <c r="F172" s="7">
        <v>43556</v>
      </c>
      <c r="G172" s="7">
        <v>43556</v>
      </c>
      <c r="H172" s="7">
        <v>43811</v>
      </c>
      <c r="I172" s="22">
        <v>9680</v>
      </c>
      <c r="J172" t="s">
        <v>24</v>
      </c>
      <c r="K172" t="s">
        <v>1242</v>
      </c>
      <c r="L172" t="s">
        <v>26</v>
      </c>
    </row>
    <row r="173" spans="1:12" x14ac:dyDescent="0.35">
      <c r="A173" t="s">
        <v>12</v>
      </c>
      <c r="B173" s="1" t="s">
        <v>1245</v>
      </c>
      <c r="C173" t="s">
        <v>1246</v>
      </c>
      <c r="D173" s="11" t="s">
        <v>1240</v>
      </c>
      <c r="E173" t="s">
        <v>1241</v>
      </c>
      <c r="F173" s="7">
        <v>43556</v>
      </c>
      <c r="G173" s="7">
        <v>43556</v>
      </c>
      <c r="H173" s="7">
        <v>43811</v>
      </c>
      <c r="I173" s="22">
        <v>9724</v>
      </c>
      <c r="J173" t="s">
        <v>24</v>
      </c>
      <c r="K173" t="s">
        <v>1242</v>
      </c>
      <c r="L173" t="s">
        <v>26</v>
      </c>
    </row>
    <row r="174" spans="1:12" x14ac:dyDescent="0.35">
      <c r="A174" t="s">
        <v>12</v>
      </c>
      <c r="B174" s="1" t="s">
        <v>1247</v>
      </c>
      <c r="C174" t="s">
        <v>1248</v>
      </c>
      <c r="D174" s="11" t="s">
        <v>1240</v>
      </c>
      <c r="E174" t="s">
        <v>1241</v>
      </c>
      <c r="F174" s="7">
        <v>43556</v>
      </c>
      <c r="G174" s="7">
        <v>43556</v>
      </c>
      <c r="H174" s="7">
        <v>43811</v>
      </c>
      <c r="I174" s="22">
        <v>9108</v>
      </c>
      <c r="J174" t="s">
        <v>24</v>
      </c>
      <c r="K174" t="s">
        <v>1242</v>
      </c>
      <c r="L174" t="s">
        <v>26</v>
      </c>
    </row>
    <row r="175" spans="1:12" x14ac:dyDescent="0.35">
      <c r="A175" t="s">
        <v>12</v>
      </c>
      <c r="B175" s="1" t="s">
        <v>1291</v>
      </c>
      <c r="C175" t="s">
        <v>1292</v>
      </c>
      <c r="D175" s="11" t="s">
        <v>1240</v>
      </c>
      <c r="E175" t="s">
        <v>1241</v>
      </c>
      <c r="F175" s="7">
        <v>43556</v>
      </c>
      <c r="G175" s="7">
        <v>43556</v>
      </c>
      <c r="H175" s="7">
        <v>43812</v>
      </c>
      <c r="I175" s="22">
        <v>10560</v>
      </c>
      <c r="J175" t="s">
        <v>24</v>
      </c>
      <c r="K175" t="s">
        <v>1242</v>
      </c>
      <c r="L175" t="s">
        <v>26</v>
      </c>
    </row>
    <row r="176" spans="1:12" x14ac:dyDescent="0.35">
      <c r="A176" t="s">
        <v>12</v>
      </c>
      <c r="B176" s="1" t="s">
        <v>1293</v>
      </c>
      <c r="C176" t="s">
        <v>1294</v>
      </c>
      <c r="D176" s="11" t="s">
        <v>1240</v>
      </c>
      <c r="E176" t="s">
        <v>1241</v>
      </c>
      <c r="F176" s="7">
        <v>43556</v>
      </c>
      <c r="G176" s="7">
        <v>43556</v>
      </c>
      <c r="H176" s="7">
        <v>43812</v>
      </c>
      <c r="I176" s="22">
        <v>10560</v>
      </c>
      <c r="J176" t="s">
        <v>24</v>
      </c>
      <c r="K176" t="s">
        <v>1242</v>
      </c>
      <c r="L176" t="s">
        <v>26</v>
      </c>
    </row>
    <row r="177" spans="1:12" x14ac:dyDescent="0.35">
      <c r="A177" t="s">
        <v>12</v>
      </c>
      <c r="B177" s="1" t="s">
        <v>1295</v>
      </c>
      <c r="C177" t="s">
        <v>1244</v>
      </c>
      <c r="D177" s="11" t="s">
        <v>1240</v>
      </c>
      <c r="E177" t="s">
        <v>1241</v>
      </c>
      <c r="F177" s="7">
        <v>43556</v>
      </c>
      <c r="G177" s="7">
        <v>43556</v>
      </c>
      <c r="H177" s="7">
        <v>43812</v>
      </c>
      <c r="I177" s="22">
        <v>10560</v>
      </c>
      <c r="J177" t="s">
        <v>24</v>
      </c>
      <c r="K177" t="s">
        <v>1242</v>
      </c>
      <c r="L177" t="s">
        <v>26</v>
      </c>
    </row>
    <row r="178" spans="1:12" x14ac:dyDescent="0.35">
      <c r="A178" t="s">
        <v>12</v>
      </c>
      <c r="B178" s="1" t="s">
        <v>1330</v>
      </c>
      <c r="C178" t="s">
        <v>1331</v>
      </c>
      <c r="D178" s="6" t="s">
        <v>1064</v>
      </c>
      <c r="E178" t="s">
        <v>1332</v>
      </c>
      <c r="F178" s="7">
        <v>43556</v>
      </c>
      <c r="G178" s="7">
        <v>43556</v>
      </c>
      <c r="H178" s="7">
        <v>43819</v>
      </c>
      <c r="I178" s="22">
        <v>61854</v>
      </c>
      <c r="J178" t="s">
        <v>24</v>
      </c>
      <c r="K178" t="s">
        <v>1333</v>
      </c>
      <c r="L178" t="s">
        <v>26</v>
      </c>
    </row>
    <row r="179" spans="1:12" x14ac:dyDescent="0.35">
      <c r="A179" t="s">
        <v>12</v>
      </c>
      <c r="B179" s="1" t="s">
        <v>1334</v>
      </c>
      <c r="C179" t="s">
        <v>1335</v>
      </c>
      <c r="D179" s="6" t="s">
        <v>1064</v>
      </c>
      <c r="E179" t="s">
        <v>1332</v>
      </c>
      <c r="F179" s="7">
        <v>43556</v>
      </c>
      <c r="G179" s="7">
        <v>43556</v>
      </c>
      <c r="H179" s="7">
        <v>43819</v>
      </c>
      <c r="I179" s="22">
        <v>61854</v>
      </c>
      <c r="J179" t="s">
        <v>24</v>
      </c>
      <c r="K179" t="s">
        <v>1336</v>
      </c>
      <c r="L179" t="s">
        <v>26</v>
      </c>
    </row>
    <row r="180" spans="1:12" x14ac:dyDescent="0.35">
      <c r="A180" s="8" t="s">
        <v>12</v>
      </c>
      <c r="B180" s="1" t="s">
        <v>1842</v>
      </c>
      <c r="C180" s="8" t="s">
        <v>1843</v>
      </c>
      <c r="D180" s="6" t="s">
        <v>183</v>
      </c>
      <c r="E180" s="8" t="s">
        <v>16</v>
      </c>
      <c r="F180" s="9">
        <v>43556</v>
      </c>
      <c r="G180" s="9">
        <v>43556</v>
      </c>
      <c r="H180" s="9">
        <v>43921</v>
      </c>
      <c r="I180" s="17">
        <v>18092</v>
      </c>
      <c r="J180" t="s">
        <v>24</v>
      </c>
      <c r="K180" t="s">
        <v>1844</v>
      </c>
      <c r="L180" t="s">
        <v>26</v>
      </c>
    </row>
    <row r="181" spans="1:12" x14ac:dyDescent="0.35">
      <c r="A181" t="s">
        <v>12</v>
      </c>
      <c r="B181" s="1" t="s">
        <v>1845</v>
      </c>
      <c r="C181" t="s">
        <v>1846</v>
      </c>
      <c r="D181" s="6" t="s">
        <v>1847</v>
      </c>
      <c r="E181" t="s">
        <v>16</v>
      </c>
      <c r="F181" s="7">
        <v>43556</v>
      </c>
      <c r="G181" s="7">
        <v>43556</v>
      </c>
      <c r="H181" s="7">
        <v>43921</v>
      </c>
      <c r="I181" s="22">
        <v>142560</v>
      </c>
      <c r="J181" t="s">
        <v>174</v>
      </c>
      <c r="K181" t="s">
        <v>1848</v>
      </c>
      <c r="L181" t="s">
        <v>26</v>
      </c>
    </row>
    <row r="182" spans="1:12" x14ac:dyDescent="0.35">
      <c r="A182" t="s">
        <v>12</v>
      </c>
      <c r="B182" s="1" t="s">
        <v>176</v>
      </c>
      <c r="C182" t="s">
        <v>177</v>
      </c>
      <c r="D182" s="6" t="s">
        <v>178</v>
      </c>
      <c r="E182" t="s">
        <v>179</v>
      </c>
      <c r="F182" s="7">
        <v>43559</v>
      </c>
      <c r="G182" s="7">
        <v>43559</v>
      </c>
      <c r="H182" s="7">
        <f>+G182+10</f>
        <v>43569</v>
      </c>
      <c r="I182" s="22">
        <v>2821</v>
      </c>
      <c r="J182" t="s">
        <v>17</v>
      </c>
      <c r="K182" t="s">
        <v>180</v>
      </c>
      <c r="L182" t="s">
        <v>26</v>
      </c>
    </row>
    <row r="183" spans="1:12" x14ac:dyDescent="0.35">
      <c r="A183" t="s">
        <v>12</v>
      </c>
      <c r="B183" s="1" t="s">
        <v>2868</v>
      </c>
      <c r="C183" t="s">
        <v>2869</v>
      </c>
      <c r="D183" s="6" t="s">
        <v>2870</v>
      </c>
      <c r="E183" t="s">
        <v>2590</v>
      </c>
      <c r="F183" s="7">
        <v>43559</v>
      </c>
      <c r="G183" s="7">
        <v>43593</v>
      </c>
      <c r="H183" s="7">
        <v>44324</v>
      </c>
      <c r="I183" s="22">
        <v>29863408.5</v>
      </c>
      <c r="J183" t="s">
        <v>174</v>
      </c>
      <c r="K183" t="s">
        <v>2871</v>
      </c>
      <c r="L183" t="s">
        <v>26</v>
      </c>
    </row>
    <row r="184" spans="1:12" x14ac:dyDescent="0.35">
      <c r="A184" t="s">
        <v>12</v>
      </c>
      <c r="B184" s="1" t="s">
        <v>2877</v>
      </c>
      <c r="C184" t="s">
        <v>847</v>
      </c>
      <c r="D184" s="6" t="s">
        <v>2878</v>
      </c>
      <c r="E184" t="s">
        <v>2590</v>
      </c>
      <c r="F184" s="7">
        <v>43559</v>
      </c>
      <c r="G184" s="7">
        <v>43562</v>
      </c>
      <c r="H184" s="7">
        <v>44446</v>
      </c>
      <c r="I184" s="22">
        <v>10013219.1</v>
      </c>
      <c r="J184" t="s">
        <v>174</v>
      </c>
      <c r="K184" t="s">
        <v>2879</v>
      </c>
      <c r="L184" t="s">
        <v>26</v>
      </c>
    </row>
    <row r="185" spans="1:12" x14ac:dyDescent="0.35">
      <c r="A185" t="s">
        <v>12</v>
      </c>
      <c r="B185" s="1" t="s">
        <v>2883</v>
      </c>
      <c r="C185" t="s">
        <v>2884</v>
      </c>
      <c r="D185" s="6" t="s">
        <v>2885</v>
      </c>
      <c r="E185" t="s">
        <v>2590</v>
      </c>
      <c r="F185" s="7">
        <v>43559</v>
      </c>
      <c r="G185" s="7">
        <v>43571</v>
      </c>
      <c r="H185" s="7">
        <f>+G185+915</f>
        <v>44486</v>
      </c>
      <c r="I185" s="22">
        <v>54647715.600000001</v>
      </c>
      <c r="J185" t="s">
        <v>174</v>
      </c>
      <c r="K185" t="s">
        <v>2886</v>
      </c>
      <c r="L185" t="s">
        <v>26</v>
      </c>
    </row>
    <row r="186" spans="1:12" x14ac:dyDescent="0.35">
      <c r="A186" t="s">
        <v>12</v>
      </c>
      <c r="B186" s="1" t="s">
        <v>2890</v>
      </c>
      <c r="C186" t="s">
        <v>2891</v>
      </c>
      <c r="D186" s="6" t="s">
        <v>2892</v>
      </c>
      <c r="E186" t="s">
        <v>2590</v>
      </c>
      <c r="F186" s="7">
        <v>43559</v>
      </c>
      <c r="G186" s="7">
        <v>43593</v>
      </c>
      <c r="H186" s="7">
        <f>+G186+915</f>
        <v>44508</v>
      </c>
      <c r="I186" s="22">
        <v>21139095.600000001</v>
      </c>
      <c r="J186" t="s">
        <v>174</v>
      </c>
      <c r="K186" t="s">
        <v>2893</v>
      </c>
      <c r="L186" t="s">
        <v>26</v>
      </c>
    </row>
    <row r="187" spans="1:12" x14ac:dyDescent="0.35">
      <c r="A187" t="s">
        <v>12</v>
      </c>
      <c r="B187" s="1" t="s">
        <v>1024</v>
      </c>
      <c r="C187" t="s">
        <v>870</v>
      </c>
      <c r="D187" s="6" t="s">
        <v>1025</v>
      </c>
      <c r="E187" t="s">
        <v>853</v>
      </c>
      <c r="F187" s="7">
        <v>43560</v>
      </c>
      <c r="G187" s="7">
        <v>43562</v>
      </c>
      <c r="H187" s="7">
        <f>+G187+180</f>
        <v>43742</v>
      </c>
      <c r="I187" s="22">
        <v>129800</v>
      </c>
      <c r="J187" t="s">
        <v>222</v>
      </c>
      <c r="K187" t="s">
        <v>1026</v>
      </c>
      <c r="L187" t="s">
        <v>26</v>
      </c>
    </row>
    <row r="188" spans="1:12" x14ac:dyDescent="0.35">
      <c r="A188" t="s">
        <v>12</v>
      </c>
      <c r="B188" s="1" t="s">
        <v>1296</v>
      </c>
      <c r="C188" t="s">
        <v>1297</v>
      </c>
      <c r="D188" s="6" t="s">
        <v>1251</v>
      </c>
      <c r="E188" t="s">
        <v>1252</v>
      </c>
      <c r="F188" s="7">
        <v>43563</v>
      </c>
      <c r="G188" s="7">
        <v>43563</v>
      </c>
      <c r="H188" s="7">
        <v>43812</v>
      </c>
      <c r="I188" s="22">
        <v>50604</v>
      </c>
      <c r="J188" t="s">
        <v>24</v>
      </c>
      <c r="K188" t="s">
        <v>1298</v>
      </c>
      <c r="L188" t="s">
        <v>26</v>
      </c>
    </row>
    <row r="189" spans="1:12" x14ac:dyDescent="0.35">
      <c r="A189" t="s">
        <v>12</v>
      </c>
      <c r="B189" s="1" t="s">
        <v>1419</v>
      </c>
      <c r="C189" t="s">
        <v>1420</v>
      </c>
      <c r="D189" s="6" t="s">
        <v>1421</v>
      </c>
      <c r="E189" t="s">
        <v>16</v>
      </c>
      <c r="F189" s="7">
        <v>43563</v>
      </c>
      <c r="G189" s="7">
        <v>43563</v>
      </c>
      <c r="H189" s="7">
        <v>43843</v>
      </c>
      <c r="I189" s="22">
        <v>453352.22</v>
      </c>
      <c r="J189" t="s">
        <v>24</v>
      </c>
      <c r="K189" t="s">
        <v>1422</v>
      </c>
      <c r="L189" t="s">
        <v>19</v>
      </c>
    </row>
    <row r="190" spans="1:12" x14ac:dyDescent="0.35">
      <c r="A190" t="s">
        <v>12</v>
      </c>
      <c r="B190" s="1" t="s">
        <v>1076</v>
      </c>
      <c r="C190" t="s">
        <v>1713</v>
      </c>
      <c r="D190" s="6" t="s">
        <v>1251</v>
      </c>
      <c r="E190" t="s">
        <v>1714</v>
      </c>
      <c r="F190" s="7">
        <v>43563</v>
      </c>
      <c r="G190" s="7">
        <v>43552</v>
      </c>
      <c r="H190" s="7">
        <v>43882</v>
      </c>
      <c r="I190" s="27">
        <v>69540</v>
      </c>
      <c r="J190" t="s">
        <v>24</v>
      </c>
      <c r="K190" t="s">
        <v>1715</v>
      </c>
      <c r="L190" t="s">
        <v>26</v>
      </c>
    </row>
    <row r="191" spans="1:12" x14ac:dyDescent="0.35">
      <c r="A191" t="s">
        <v>12</v>
      </c>
      <c r="B191" s="1" t="s">
        <v>1865</v>
      </c>
      <c r="C191" s="14" t="s">
        <v>1866</v>
      </c>
      <c r="D191" s="14" t="s">
        <v>1867</v>
      </c>
      <c r="E191" s="14" t="s">
        <v>16</v>
      </c>
      <c r="F191" s="15">
        <v>43563</v>
      </c>
      <c r="G191" s="7">
        <v>43563</v>
      </c>
      <c r="H191" s="15">
        <f>+G191+365</f>
        <v>43928</v>
      </c>
      <c r="I191" s="24">
        <v>439964.36</v>
      </c>
      <c r="J191" t="s">
        <v>902</v>
      </c>
      <c r="K191" t="s">
        <v>1868</v>
      </c>
      <c r="L191" t="s">
        <v>26</v>
      </c>
    </row>
    <row r="192" spans="1:12" x14ac:dyDescent="0.35">
      <c r="A192" t="s">
        <v>12</v>
      </c>
      <c r="B192" s="1" t="s">
        <v>1110</v>
      </c>
      <c r="C192" t="s">
        <v>1111</v>
      </c>
      <c r="D192" s="6" t="s">
        <v>1112</v>
      </c>
      <c r="E192" t="s">
        <v>1113</v>
      </c>
      <c r="F192" s="7">
        <v>43565</v>
      </c>
      <c r="G192" s="7">
        <v>43565</v>
      </c>
      <c r="H192" s="7">
        <v>43790</v>
      </c>
      <c r="I192" s="22">
        <v>273000</v>
      </c>
      <c r="J192" t="s">
        <v>174</v>
      </c>
      <c r="K192" t="s">
        <v>1114</v>
      </c>
      <c r="L192" t="s">
        <v>26</v>
      </c>
    </row>
    <row r="193" spans="1:12" x14ac:dyDescent="0.35">
      <c r="A193" t="s">
        <v>12</v>
      </c>
      <c r="B193" s="1" t="s">
        <v>1869</v>
      </c>
      <c r="C193" s="14" t="s">
        <v>911</v>
      </c>
      <c r="D193" s="14" t="s">
        <v>1870</v>
      </c>
      <c r="E193" s="14" t="s">
        <v>16</v>
      </c>
      <c r="F193" s="15">
        <v>43565</v>
      </c>
      <c r="G193" s="7">
        <v>43565</v>
      </c>
      <c r="H193" s="15">
        <f>+G193+365</f>
        <v>43930</v>
      </c>
      <c r="I193" s="24">
        <v>279997.5</v>
      </c>
      <c r="J193" t="s">
        <v>902</v>
      </c>
      <c r="K193" t="s">
        <v>1868</v>
      </c>
      <c r="L193" t="s">
        <v>26</v>
      </c>
    </row>
    <row r="194" spans="1:12" x14ac:dyDescent="0.35">
      <c r="A194" t="s">
        <v>12</v>
      </c>
      <c r="B194" s="1" t="s">
        <v>1337</v>
      </c>
      <c r="C194" t="s">
        <v>1338</v>
      </c>
      <c r="D194" s="11" t="s">
        <v>1240</v>
      </c>
      <c r="E194" t="s">
        <v>1339</v>
      </c>
      <c r="F194" s="7">
        <v>43567</v>
      </c>
      <c r="G194" s="7">
        <v>43567</v>
      </c>
      <c r="H194" s="7">
        <v>43819</v>
      </c>
      <c r="I194" s="17">
        <v>9988</v>
      </c>
      <c r="J194" t="s">
        <v>24</v>
      </c>
      <c r="K194" t="s">
        <v>1323</v>
      </c>
      <c r="L194" t="s">
        <v>26</v>
      </c>
    </row>
    <row r="195" spans="1:12" x14ac:dyDescent="0.35">
      <c r="A195" t="s">
        <v>12</v>
      </c>
      <c r="B195" s="1" t="s">
        <v>1327</v>
      </c>
      <c r="C195" t="s">
        <v>1871</v>
      </c>
      <c r="D195" s="6" t="s">
        <v>1872</v>
      </c>
      <c r="E195" t="s">
        <v>16</v>
      </c>
      <c r="F195" s="7">
        <v>43567</v>
      </c>
      <c r="G195" s="7">
        <v>43567</v>
      </c>
      <c r="H195" s="7">
        <v>43936</v>
      </c>
      <c r="I195" s="22">
        <v>706846.8</v>
      </c>
      <c r="J195" t="s">
        <v>17</v>
      </c>
      <c r="K195" t="s">
        <v>1873</v>
      </c>
      <c r="L195" t="s">
        <v>19</v>
      </c>
    </row>
    <row r="196" spans="1:12" x14ac:dyDescent="0.35">
      <c r="A196" t="s">
        <v>12</v>
      </c>
      <c r="B196" s="1" t="s">
        <v>1041</v>
      </c>
      <c r="C196" t="s">
        <v>861</v>
      </c>
      <c r="D196" s="6" t="s">
        <v>1042</v>
      </c>
      <c r="E196" t="s">
        <v>853</v>
      </c>
      <c r="F196" s="7">
        <v>43571</v>
      </c>
      <c r="G196" s="7">
        <v>43571</v>
      </c>
      <c r="H196" s="7">
        <f>+G196+180</f>
        <v>43751</v>
      </c>
      <c r="I196" s="22">
        <v>173350.97</v>
      </c>
      <c r="J196" t="s">
        <v>222</v>
      </c>
      <c r="K196" t="s">
        <v>1026</v>
      </c>
      <c r="L196" t="s">
        <v>26</v>
      </c>
    </row>
    <row r="197" spans="1:12" x14ac:dyDescent="0.35">
      <c r="A197" t="s">
        <v>12</v>
      </c>
      <c r="B197" s="1" t="s">
        <v>1076</v>
      </c>
      <c r="C197" t="s">
        <v>1716</v>
      </c>
      <c r="D197" s="6" t="s">
        <v>1251</v>
      </c>
      <c r="E197" t="s">
        <v>1717</v>
      </c>
      <c r="F197" s="7">
        <v>43572</v>
      </c>
      <c r="G197" s="7">
        <v>43565</v>
      </c>
      <c r="H197" s="7">
        <v>43882</v>
      </c>
      <c r="I197" s="27">
        <v>66857</v>
      </c>
      <c r="J197" t="s">
        <v>24</v>
      </c>
      <c r="K197" t="s">
        <v>1718</v>
      </c>
      <c r="L197" t="s">
        <v>26</v>
      </c>
    </row>
    <row r="198" spans="1:12" x14ac:dyDescent="0.35">
      <c r="A198" t="s">
        <v>12</v>
      </c>
      <c r="B198" s="1" t="s">
        <v>1043</v>
      </c>
      <c r="C198" t="s">
        <v>1044</v>
      </c>
      <c r="D198" s="6" t="s">
        <v>1045</v>
      </c>
      <c r="E198" t="s">
        <v>221</v>
      </c>
      <c r="F198" s="7">
        <v>43573</v>
      </c>
      <c r="G198" s="7">
        <v>43575</v>
      </c>
      <c r="H198" s="7">
        <f>+G198+180</f>
        <v>43755</v>
      </c>
      <c r="I198" s="22">
        <v>3225018.99</v>
      </c>
      <c r="J198" t="s">
        <v>222</v>
      </c>
      <c r="K198" t="s">
        <v>1046</v>
      </c>
      <c r="L198" t="s">
        <v>26</v>
      </c>
    </row>
    <row r="199" spans="1:12" x14ac:dyDescent="0.35">
      <c r="A199" t="s">
        <v>12</v>
      </c>
      <c r="B199" s="1" t="s">
        <v>1771</v>
      </c>
      <c r="C199" t="s">
        <v>1796</v>
      </c>
      <c r="D199" s="6" t="s">
        <v>1797</v>
      </c>
      <c r="E199" t="s">
        <v>1798</v>
      </c>
      <c r="F199" s="7">
        <v>43577</v>
      </c>
      <c r="G199" s="7">
        <v>43577</v>
      </c>
      <c r="H199" s="7">
        <v>43910</v>
      </c>
      <c r="I199" s="22">
        <v>71004</v>
      </c>
      <c r="J199" t="s">
        <v>24</v>
      </c>
      <c r="K199" t="s">
        <v>1799</v>
      </c>
      <c r="L199" t="s">
        <v>26</v>
      </c>
    </row>
    <row r="200" spans="1:12" x14ac:dyDescent="0.35">
      <c r="A200" t="s">
        <v>12</v>
      </c>
      <c r="B200" s="1" t="s">
        <v>1419</v>
      </c>
      <c r="C200" t="s">
        <v>1800</v>
      </c>
      <c r="D200" s="6" t="s">
        <v>1797</v>
      </c>
      <c r="E200" t="s">
        <v>1798</v>
      </c>
      <c r="F200" s="7">
        <v>43577</v>
      </c>
      <c r="G200" s="7">
        <v>43577</v>
      </c>
      <c r="H200" s="7">
        <v>43910</v>
      </c>
      <c r="I200" s="22">
        <v>71004</v>
      </c>
      <c r="J200" t="s">
        <v>24</v>
      </c>
      <c r="K200" t="s">
        <v>1801</v>
      </c>
      <c r="L200" t="s">
        <v>26</v>
      </c>
    </row>
    <row r="201" spans="1:12" x14ac:dyDescent="0.35">
      <c r="A201" s="8" t="s">
        <v>12</v>
      </c>
      <c r="B201" s="1" t="s">
        <v>181</v>
      </c>
      <c r="C201" s="8" t="s">
        <v>182</v>
      </c>
      <c r="D201" s="6" t="s">
        <v>183</v>
      </c>
      <c r="E201" s="8" t="s">
        <v>16</v>
      </c>
      <c r="F201" s="9">
        <v>43578</v>
      </c>
      <c r="G201" s="9">
        <v>43587</v>
      </c>
      <c r="H201" s="9">
        <v>43586</v>
      </c>
      <c r="I201" s="17">
        <v>36855</v>
      </c>
      <c r="J201" t="s">
        <v>24</v>
      </c>
      <c r="K201" t="s">
        <v>184</v>
      </c>
      <c r="L201" t="s">
        <v>26</v>
      </c>
    </row>
    <row r="202" spans="1:12" x14ac:dyDescent="0.35">
      <c r="A202" t="s">
        <v>12</v>
      </c>
      <c r="B202" s="1" t="s">
        <v>1664</v>
      </c>
      <c r="C202" t="s">
        <v>2520</v>
      </c>
      <c r="D202" s="6" t="s">
        <v>2521</v>
      </c>
      <c r="E202" t="s">
        <v>16</v>
      </c>
      <c r="F202" s="7">
        <v>43578</v>
      </c>
      <c r="G202" s="7">
        <v>43617</v>
      </c>
      <c r="H202" s="7">
        <f>+G202+365</f>
        <v>43982</v>
      </c>
      <c r="I202" s="22">
        <v>6820.22</v>
      </c>
      <c r="J202" t="s">
        <v>174</v>
      </c>
      <c r="K202" t="s">
        <v>2522</v>
      </c>
      <c r="L202" t="s">
        <v>19</v>
      </c>
    </row>
    <row r="203" spans="1:12" x14ac:dyDescent="0.35">
      <c r="A203" t="s">
        <v>12</v>
      </c>
      <c r="B203" s="1" t="s">
        <v>1056</v>
      </c>
      <c r="C203" t="s">
        <v>1057</v>
      </c>
      <c r="D203" s="6" t="s">
        <v>1058</v>
      </c>
      <c r="E203" t="s">
        <v>853</v>
      </c>
      <c r="F203" s="7">
        <v>43579</v>
      </c>
      <c r="G203" s="7">
        <v>43582</v>
      </c>
      <c r="H203" s="7">
        <f>+G203+180</f>
        <v>43762</v>
      </c>
      <c r="I203" s="22">
        <v>3060330</v>
      </c>
      <c r="J203" t="s">
        <v>222</v>
      </c>
      <c r="K203" t="s">
        <v>1046</v>
      </c>
      <c r="L203" t="s">
        <v>26</v>
      </c>
    </row>
    <row r="204" spans="1:12" x14ac:dyDescent="0.35">
      <c r="A204" t="s">
        <v>12</v>
      </c>
      <c r="B204" s="1" t="s">
        <v>1059</v>
      </c>
      <c r="C204" t="s">
        <v>1060</v>
      </c>
      <c r="D204" s="6" t="s">
        <v>1061</v>
      </c>
      <c r="E204" t="s">
        <v>853</v>
      </c>
      <c r="F204" s="7">
        <v>43579</v>
      </c>
      <c r="G204" s="7">
        <v>43585</v>
      </c>
      <c r="H204" s="7">
        <f>+G204+180</f>
        <v>43765</v>
      </c>
      <c r="I204" s="22">
        <v>8633228.1199999992</v>
      </c>
      <c r="J204" t="s">
        <v>222</v>
      </c>
      <c r="K204" t="s">
        <v>1046</v>
      </c>
      <c r="L204" t="s">
        <v>26</v>
      </c>
    </row>
    <row r="205" spans="1:12" x14ac:dyDescent="0.35">
      <c r="A205" s="8" t="s">
        <v>12</v>
      </c>
      <c r="B205" s="1" t="s">
        <v>2073</v>
      </c>
      <c r="C205" s="8" t="s">
        <v>2074</v>
      </c>
      <c r="D205" s="6" t="s">
        <v>183</v>
      </c>
      <c r="E205" s="8" t="s">
        <v>16</v>
      </c>
      <c r="F205" s="9">
        <v>43579</v>
      </c>
      <c r="G205" s="9">
        <v>43579</v>
      </c>
      <c r="H205" s="9">
        <v>43944</v>
      </c>
      <c r="I205" s="17">
        <v>37750</v>
      </c>
      <c r="J205" t="s">
        <v>24</v>
      </c>
      <c r="K205" t="s">
        <v>2075</v>
      </c>
      <c r="L205" t="s">
        <v>26</v>
      </c>
    </row>
    <row r="206" spans="1:12" x14ac:dyDescent="0.35">
      <c r="A206" t="s">
        <v>12</v>
      </c>
      <c r="B206" s="1" t="s">
        <v>1071</v>
      </c>
      <c r="C206" t="s">
        <v>861</v>
      </c>
      <c r="D206" s="6" t="s">
        <v>1042</v>
      </c>
      <c r="E206" t="s">
        <v>853</v>
      </c>
      <c r="F206" s="7">
        <v>43580</v>
      </c>
      <c r="G206" s="7">
        <v>43593</v>
      </c>
      <c r="H206" s="7">
        <f>+G206+180</f>
        <v>43773</v>
      </c>
      <c r="I206" s="22">
        <v>861857.92</v>
      </c>
      <c r="J206" t="s">
        <v>222</v>
      </c>
      <c r="K206" t="s">
        <v>1026</v>
      </c>
      <c r="L206" t="s">
        <v>26</v>
      </c>
    </row>
    <row r="207" spans="1:12" x14ac:dyDescent="0.35">
      <c r="A207" t="s">
        <v>12</v>
      </c>
      <c r="B207" s="1" t="s">
        <v>1072</v>
      </c>
      <c r="C207" t="s">
        <v>870</v>
      </c>
      <c r="D207" s="6" t="s">
        <v>1073</v>
      </c>
      <c r="E207" t="s">
        <v>853</v>
      </c>
      <c r="F207" s="7">
        <v>43580</v>
      </c>
      <c r="G207" s="7">
        <v>43593</v>
      </c>
      <c r="H207" s="7">
        <f>+G207+180</f>
        <v>43773</v>
      </c>
      <c r="I207" s="22">
        <v>838933.33</v>
      </c>
      <c r="J207" t="s">
        <v>222</v>
      </c>
      <c r="K207" t="s">
        <v>1026</v>
      </c>
      <c r="L207" t="s">
        <v>26</v>
      </c>
    </row>
    <row r="208" spans="1:12" x14ac:dyDescent="0.35">
      <c r="A208" t="s">
        <v>12</v>
      </c>
      <c r="B208" s="1" t="s">
        <v>1027</v>
      </c>
      <c r="C208" t="s">
        <v>1028</v>
      </c>
      <c r="D208" s="6" t="s">
        <v>1029</v>
      </c>
      <c r="E208" t="s">
        <v>1030</v>
      </c>
      <c r="F208" s="7">
        <v>43581</v>
      </c>
      <c r="G208" s="7">
        <v>43620</v>
      </c>
      <c r="H208" s="7">
        <v>43747</v>
      </c>
      <c r="I208" s="22">
        <v>7000</v>
      </c>
      <c r="J208" t="s">
        <v>17</v>
      </c>
      <c r="K208" t="s">
        <v>1031</v>
      </c>
      <c r="L208" t="s">
        <v>26</v>
      </c>
    </row>
    <row r="209" spans="1:12" x14ac:dyDescent="0.35">
      <c r="A209" t="s">
        <v>12</v>
      </c>
      <c r="B209" s="1" t="s">
        <v>2076</v>
      </c>
      <c r="C209" t="s">
        <v>2077</v>
      </c>
      <c r="D209" s="6" t="s">
        <v>2078</v>
      </c>
      <c r="E209" t="s">
        <v>16</v>
      </c>
      <c r="F209" s="7">
        <v>43583</v>
      </c>
      <c r="G209" s="7">
        <v>43583</v>
      </c>
      <c r="H209" s="7">
        <v>43948</v>
      </c>
      <c r="I209" s="22">
        <v>175120.8</v>
      </c>
      <c r="J209" t="s">
        <v>17</v>
      </c>
      <c r="K209" t="s">
        <v>2079</v>
      </c>
      <c r="L209" t="s">
        <v>19</v>
      </c>
    </row>
    <row r="210" spans="1:12" x14ac:dyDescent="0.35">
      <c r="A210" t="s">
        <v>12</v>
      </c>
      <c r="B210" s="1" t="s">
        <v>185</v>
      </c>
      <c r="C210" t="s">
        <v>186</v>
      </c>
      <c r="D210" s="6" t="s">
        <v>187</v>
      </c>
      <c r="E210" t="s">
        <v>188</v>
      </c>
      <c r="F210" s="7">
        <v>43585</v>
      </c>
      <c r="G210" s="7">
        <v>43585</v>
      </c>
      <c r="H210" s="7">
        <f>+G210+20</f>
        <v>43605</v>
      </c>
      <c r="I210" s="22">
        <v>30129</v>
      </c>
      <c r="J210" t="s">
        <v>174</v>
      </c>
      <c r="K210" t="s">
        <v>189</v>
      </c>
      <c r="L210" t="s">
        <v>26</v>
      </c>
    </row>
    <row r="211" spans="1:12" x14ac:dyDescent="0.35">
      <c r="A211" t="s">
        <v>12</v>
      </c>
      <c r="B211" s="1" t="s">
        <v>959</v>
      </c>
      <c r="C211" s="14" t="s">
        <v>960</v>
      </c>
      <c r="D211" s="14" t="s">
        <v>961</v>
      </c>
      <c r="E211" s="14" t="s">
        <v>962</v>
      </c>
      <c r="F211" s="15">
        <v>43585</v>
      </c>
      <c r="G211" s="7">
        <v>43585</v>
      </c>
      <c r="H211" s="15">
        <f>+G211+125</f>
        <v>43710</v>
      </c>
      <c r="I211" s="24">
        <v>15084979.199999999</v>
      </c>
      <c r="J211" t="s">
        <v>174</v>
      </c>
      <c r="K211" t="s">
        <v>963</v>
      </c>
      <c r="L211" t="s">
        <v>26</v>
      </c>
    </row>
    <row r="212" spans="1:12" x14ac:dyDescent="0.35">
      <c r="A212" t="s">
        <v>12</v>
      </c>
      <c r="B212" s="1" t="s">
        <v>2481</v>
      </c>
      <c r="C212" s="14" t="s">
        <v>2482</v>
      </c>
      <c r="D212" s="14" t="s">
        <v>2483</v>
      </c>
      <c r="E212" s="14" t="s">
        <v>16</v>
      </c>
      <c r="F212" s="15">
        <v>43585</v>
      </c>
      <c r="G212" s="7">
        <v>43585</v>
      </c>
      <c r="H212" s="15">
        <f>+G212+365</f>
        <v>43950</v>
      </c>
      <c r="I212" s="24">
        <v>162400</v>
      </c>
      <c r="J212" t="s">
        <v>902</v>
      </c>
      <c r="K212" t="s">
        <v>2484</v>
      </c>
      <c r="L212" t="s">
        <v>26</v>
      </c>
    </row>
    <row r="213" spans="1:12" x14ac:dyDescent="0.35">
      <c r="A213" t="s">
        <v>12</v>
      </c>
      <c r="B213" s="1" t="s">
        <v>2485</v>
      </c>
      <c r="C213" s="14" t="s">
        <v>2486</v>
      </c>
      <c r="D213" s="14" t="s">
        <v>2487</v>
      </c>
      <c r="E213" s="14" t="s">
        <v>16</v>
      </c>
      <c r="F213" s="15">
        <v>43587</v>
      </c>
      <c r="G213" s="7">
        <v>43587</v>
      </c>
      <c r="H213" s="15">
        <v>43952</v>
      </c>
      <c r="I213" s="24">
        <v>306000</v>
      </c>
      <c r="J213" t="s">
        <v>902</v>
      </c>
      <c r="K213" t="s">
        <v>2484</v>
      </c>
      <c r="L213" t="s">
        <v>26</v>
      </c>
    </row>
    <row r="214" spans="1:12" x14ac:dyDescent="0.35">
      <c r="A214" t="s">
        <v>12</v>
      </c>
      <c r="B214" s="1" t="s">
        <v>1187</v>
      </c>
      <c r="C214" t="s">
        <v>1849</v>
      </c>
      <c r="D214" s="6" t="s">
        <v>1850</v>
      </c>
      <c r="E214" t="s">
        <v>1851</v>
      </c>
      <c r="F214" s="7">
        <v>43588</v>
      </c>
      <c r="G214" s="7">
        <v>43591</v>
      </c>
      <c r="H214" s="7">
        <v>43921</v>
      </c>
      <c r="I214" s="22">
        <v>70818</v>
      </c>
      <c r="J214" t="s">
        <v>24</v>
      </c>
      <c r="K214" t="s">
        <v>1852</v>
      </c>
      <c r="L214" t="s">
        <v>26</v>
      </c>
    </row>
    <row r="215" spans="1:12" x14ac:dyDescent="0.35">
      <c r="A215" t="s">
        <v>12</v>
      </c>
      <c r="B215" s="1" t="s">
        <v>1143</v>
      </c>
      <c r="C215" t="s">
        <v>1853</v>
      </c>
      <c r="D215" s="6" t="s">
        <v>1850</v>
      </c>
      <c r="E215" t="s">
        <v>1851</v>
      </c>
      <c r="F215" s="7">
        <v>43588</v>
      </c>
      <c r="G215" s="7">
        <v>43591</v>
      </c>
      <c r="H215" s="7">
        <v>43921</v>
      </c>
      <c r="I215" s="22">
        <v>70794</v>
      </c>
      <c r="J215" t="s">
        <v>24</v>
      </c>
      <c r="K215" t="s">
        <v>1854</v>
      </c>
      <c r="L215" t="s">
        <v>26</v>
      </c>
    </row>
    <row r="216" spans="1:12" x14ac:dyDescent="0.35">
      <c r="A216" t="s">
        <v>12</v>
      </c>
      <c r="B216" s="1" t="s">
        <v>2488</v>
      </c>
      <c r="C216" t="s">
        <v>2489</v>
      </c>
      <c r="D216" s="6" t="s">
        <v>2490</v>
      </c>
      <c r="E216" t="s">
        <v>16</v>
      </c>
      <c r="F216" s="7">
        <v>43588</v>
      </c>
      <c r="G216" s="7">
        <v>43591</v>
      </c>
      <c r="H216" s="7">
        <v>43956</v>
      </c>
      <c r="I216" s="22">
        <v>265361.21999999997</v>
      </c>
      <c r="J216" t="s">
        <v>17</v>
      </c>
      <c r="K216" t="s">
        <v>2491</v>
      </c>
      <c r="L216" t="s">
        <v>19</v>
      </c>
    </row>
    <row r="217" spans="1:12" x14ac:dyDescent="0.35">
      <c r="A217" t="s">
        <v>12</v>
      </c>
      <c r="B217" s="1" t="s">
        <v>13</v>
      </c>
      <c r="C217" t="s">
        <v>14</v>
      </c>
      <c r="D217" s="6" t="s">
        <v>15</v>
      </c>
      <c r="E217" t="s">
        <v>16</v>
      </c>
      <c r="F217" s="7">
        <v>43591</v>
      </c>
      <c r="G217" s="7">
        <v>43596</v>
      </c>
      <c r="H217" s="7">
        <v>42500</v>
      </c>
      <c r="I217" s="22">
        <v>63361.08</v>
      </c>
      <c r="J217" t="s">
        <v>17</v>
      </c>
      <c r="K217" t="s">
        <v>18</v>
      </c>
      <c r="L217" t="s">
        <v>19</v>
      </c>
    </row>
    <row r="218" spans="1:12" x14ac:dyDescent="0.35">
      <c r="A218" t="s">
        <v>12</v>
      </c>
      <c r="B218" s="1" t="s">
        <v>1032</v>
      </c>
      <c r="C218" t="s">
        <v>1033</v>
      </c>
      <c r="D218" s="6" t="s">
        <v>1034</v>
      </c>
      <c r="E218" t="s">
        <v>1030</v>
      </c>
      <c r="F218" s="7">
        <v>43591</v>
      </c>
      <c r="G218" s="7">
        <v>43620</v>
      </c>
      <c r="H218" s="7">
        <v>43747</v>
      </c>
      <c r="I218" s="22">
        <v>22800</v>
      </c>
      <c r="J218" t="s">
        <v>174</v>
      </c>
      <c r="K218" t="s">
        <v>1035</v>
      </c>
      <c r="L218" t="s">
        <v>26</v>
      </c>
    </row>
    <row r="219" spans="1:12" x14ac:dyDescent="0.35">
      <c r="A219" t="s">
        <v>12</v>
      </c>
      <c r="B219" s="1" t="s">
        <v>1394</v>
      </c>
      <c r="C219" t="s">
        <v>1386</v>
      </c>
      <c r="D219" s="6" t="s">
        <v>1392</v>
      </c>
      <c r="E219" s="8" t="s">
        <v>1395</v>
      </c>
      <c r="F219" s="7">
        <v>43591</v>
      </c>
      <c r="G219" s="9">
        <v>43591</v>
      </c>
      <c r="H219" s="7">
        <v>43830</v>
      </c>
      <c r="I219" s="22">
        <v>381290</v>
      </c>
      <c r="J219" t="s">
        <v>1389</v>
      </c>
      <c r="K219" t="s">
        <v>1396</v>
      </c>
      <c r="L219" t="s">
        <v>26</v>
      </c>
    </row>
    <row r="220" spans="1:12" x14ac:dyDescent="0.35">
      <c r="A220" t="s">
        <v>12</v>
      </c>
      <c r="B220" s="1" t="s">
        <v>1074</v>
      </c>
      <c r="C220" t="s">
        <v>858</v>
      </c>
      <c r="D220" s="6" t="s">
        <v>1075</v>
      </c>
      <c r="E220" t="s">
        <v>853</v>
      </c>
      <c r="F220" s="7">
        <v>43593</v>
      </c>
      <c r="G220" s="7">
        <v>43593</v>
      </c>
      <c r="H220" s="7">
        <f>+G220+180</f>
        <v>43773</v>
      </c>
      <c r="I220" s="22">
        <v>859447.54</v>
      </c>
      <c r="J220" t="s">
        <v>222</v>
      </c>
      <c r="K220" t="s">
        <v>1026</v>
      </c>
      <c r="L220" t="s">
        <v>26</v>
      </c>
    </row>
    <row r="221" spans="1:12" x14ac:dyDescent="0.35">
      <c r="A221" s="8" t="s">
        <v>12</v>
      </c>
      <c r="B221" s="1" t="s">
        <v>891</v>
      </c>
      <c r="C221" s="8" t="s">
        <v>1227</v>
      </c>
      <c r="D221" s="8" t="s">
        <v>1228</v>
      </c>
      <c r="E221" s="8" t="s">
        <v>1229</v>
      </c>
      <c r="F221" s="9">
        <v>43594</v>
      </c>
      <c r="G221" s="9">
        <v>43594</v>
      </c>
      <c r="H221" s="9">
        <v>43805</v>
      </c>
      <c r="I221" s="17">
        <v>24320</v>
      </c>
      <c r="J221" t="s">
        <v>24</v>
      </c>
      <c r="K221" t="s">
        <v>1230</v>
      </c>
      <c r="L221" t="s">
        <v>26</v>
      </c>
    </row>
    <row r="222" spans="1:12" x14ac:dyDescent="0.35">
      <c r="A222" t="s">
        <v>12</v>
      </c>
      <c r="B222" s="1" t="s">
        <v>1084</v>
      </c>
      <c r="C222" t="s">
        <v>1085</v>
      </c>
      <c r="D222" s="6" t="s">
        <v>1086</v>
      </c>
      <c r="E222" t="s">
        <v>221</v>
      </c>
      <c r="F222" s="7">
        <v>43595</v>
      </c>
      <c r="G222" s="7">
        <v>43598</v>
      </c>
      <c r="H222" s="7">
        <f>+G222+180</f>
        <v>43778</v>
      </c>
      <c r="I222" s="22">
        <v>3337936.21</v>
      </c>
      <c r="J222" t="s">
        <v>222</v>
      </c>
      <c r="K222" t="s">
        <v>1087</v>
      </c>
      <c r="L222" t="s">
        <v>26</v>
      </c>
    </row>
    <row r="223" spans="1:12" x14ac:dyDescent="0.35">
      <c r="A223" t="s">
        <v>12</v>
      </c>
      <c r="B223" s="1" t="s">
        <v>2492</v>
      </c>
      <c r="C223" t="s">
        <v>2493</v>
      </c>
      <c r="D223" s="6" t="s">
        <v>2494</v>
      </c>
      <c r="E223" t="s">
        <v>16</v>
      </c>
      <c r="F223" s="7">
        <v>43597</v>
      </c>
      <c r="G223" s="7">
        <v>43597</v>
      </c>
      <c r="H223" s="7">
        <v>43962</v>
      </c>
      <c r="I223" s="22">
        <v>154850.76</v>
      </c>
      <c r="J223" t="s">
        <v>17</v>
      </c>
      <c r="K223" t="s">
        <v>2495</v>
      </c>
      <c r="L223" t="s">
        <v>19</v>
      </c>
    </row>
    <row r="224" spans="1:12" x14ac:dyDescent="0.35">
      <c r="A224" t="s">
        <v>12</v>
      </c>
      <c r="B224" s="1" t="s">
        <v>2496</v>
      </c>
      <c r="C224" t="s">
        <v>1846</v>
      </c>
      <c r="D224" s="6" t="s">
        <v>2497</v>
      </c>
      <c r="E224" t="s">
        <v>16</v>
      </c>
      <c r="F224" s="7">
        <v>43598</v>
      </c>
      <c r="G224" s="7">
        <v>43598</v>
      </c>
      <c r="H224" s="7">
        <f>+G224+365</f>
        <v>43963</v>
      </c>
      <c r="I224" s="22">
        <v>24000</v>
      </c>
      <c r="J224" t="s">
        <v>174</v>
      </c>
      <c r="K224" t="s">
        <v>2498</v>
      </c>
      <c r="L224" t="s">
        <v>26</v>
      </c>
    </row>
    <row r="225" spans="1:12" x14ac:dyDescent="0.35">
      <c r="A225" t="s">
        <v>12</v>
      </c>
      <c r="B225" s="1" t="s">
        <v>1334</v>
      </c>
      <c r="C225" t="s">
        <v>2502</v>
      </c>
      <c r="D225" s="6" t="s">
        <v>2503</v>
      </c>
      <c r="E225" t="s">
        <v>16</v>
      </c>
      <c r="F225" s="7">
        <v>43599</v>
      </c>
      <c r="G225" s="7">
        <v>43601</v>
      </c>
      <c r="H225" s="7">
        <f>+G225+365</f>
        <v>43966</v>
      </c>
      <c r="I225" s="22">
        <v>826417.2</v>
      </c>
      <c r="J225" t="s">
        <v>174</v>
      </c>
      <c r="K225" t="s">
        <v>2504</v>
      </c>
      <c r="L225" t="s">
        <v>19</v>
      </c>
    </row>
    <row r="226" spans="1:12" x14ac:dyDescent="0.35">
      <c r="A226" t="s">
        <v>12</v>
      </c>
      <c r="B226" s="1" t="s">
        <v>2858</v>
      </c>
      <c r="C226" t="s">
        <v>2859</v>
      </c>
      <c r="D226" s="6" t="s">
        <v>2860</v>
      </c>
      <c r="E226" t="s">
        <v>2861</v>
      </c>
      <c r="F226" s="7">
        <v>43601</v>
      </c>
      <c r="G226" s="7">
        <v>43601</v>
      </c>
      <c r="H226" s="7">
        <f>G226+631</f>
        <v>44232</v>
      </c>
      <c r="I226" s="22" t="s">
        <v>2862</v>
      </c>
      <c r="J226" t="s">
        <v>17</v>
      </c>
      <c r="K226" t="s">
        <v>2863</v>
      </c>
      <c r="L226" t="s">
        <v>26</v>
      </c>
    </row>
    <row r="227" spans="1:12" x14ac:dyDescent="0.35">
      <c r="A227" t="s">
        <v>12</v>
      </c>
      <c r="B227" s="1" t="s">
        <v>213</v>
      </c>
      <c r="C227" t="s">
        <v>214</v>
      </c>
      <c r="D227" s="6" t="s">
        <v>215</v>
      </c>
      <c r="E227" t="s">
        <v>216</v>
      </c>
      <c r="F227" s="7">
        <v>43602</v>
      </c>
      <c r="G227" s="7">
        <v>43603</v>
      </c>
      <c r="H227" s="7">
        <v>43642</v>
      </c>
      <c r="I227" s="22">
        <v>180000</v>
      </c>
      <c r="J227" t="s">
        <v>24</v>
      </c>
      <c r="K227" t="s">
        <v>217</v>
      </c>
      <c r="L227" t="s">
        <v>26</v>
      </c>
    </row>
    <row r="228" spans="1:12" x14ac:dyDescent="0.35">
      <c r="A228" t="s">
        <v>12</v>
      </c>
      <c r="B228" s="1" t="s">
        <v>886</v>
      </c>
      <c r="C228" t="s">
        <v>887</v>
      </c>
      <c r="D228" s="6" t="s">
        <v>888</v>
      </c>
      <c r="E228" t="s">
        <v>889</v>
      </c>
      <c r="F228" s="7">
        <v>43602</v>
      </c>
      <c r="G228" s="7">
        <v>43603</v>
      </c>
      <c r="H228" s="7">
        <v>43694</v>
      </c>
      <c r="I228" s="22">
        <v>195000</v>
      </c>
      <c r="J228" t="s">
        <v>24</v>
      </c>
      <c r="K228" t="s">
        <v>890</v>
      </c>
      <c r="L228" t="s">
        <v>26</v>
      </c>
    </row>
    <row r="229" spans="1:12" x14ac:dyDescent="0.35">
      <c r="A229" t="s">
        <v>12</v>
      </c>
      <c r="B229" s="1" t="s">
        <v>947</v>
      </c>
      <c r="C229" t="s">
        <v>948</v>
      </c>
      <c r="D229" s="6" t="s">
        <v>949</v>
      </c>
      <c r="E229" t="s">
        <v>179</v>
      </c>
      <c r="F229" s="7">
        <v>43602</v>
      </c>
      <c r="G229" s="7">
        <v>43603</v>
      </c>
      <c r="H229" s="7">
        <v>43707</v>
      </c>
      <c r="I229" s="22">
        <v>300000</v>
      </c>
      <c r="J229" t="s">
        <v>24</v>
      </c>
      <c r="K229" t="s">
        <v>950</v>
      </c>
      <c r="L229" t="s">
        <v>26</v>
      </c>
    </row>
    <row r="230" spans="1:12" x14ac:dyDescent="0.35">
      <c r="A230" t="s">
        <v>12</v>
      </c>
      <c r="B230" s="1" t="s">
        <v>2716</v>
      </c>
      <c r="C230" t="s">
        <v>2717</v>
      </c>
      <c r="D230" s="6" t="s">
        <v>2718</v>
      </c>
      <c r="E230" t="s">
        <v>16</v>
      </c>
      <c r="F230" s="7">
        <v>43605</v>
      </c>
      <c r="G230" s="7">
        <v>43728</v>
      </c>
      <c r="H230" s="7">
        <f>+G230+365</f>
        <v>44093</v>
      </c>
      <c r="I230" s="22">
        <v>220173.36</v>
      </c>
      <c r="J230" t="s">
        <v>17</v>
      </c>
      <c r="K230" t="s">
        <v>2719</v>
      </c>
      <c r="L230" t="s">
        <v>19</v>
      </c>
    </row>
    <row r="231" spans="1:12" x14ac:dyDescent="0.35">
      <c r="A231" t="s">
        <v>12</v>
      </c>
      <c r="B231" s="1" t="s">
        <v>1150</v>
      </c>
      <c r="C231" t="s">
        <v>2516</v>
      </c>
      <c r="D231" s="6" t="s">
        <v>2517</v>
      </c>
      <c r="E231" t="s">
        <v>2518</v>
      </c>
      <c r="F231" s="7">
        <v>43607</v>
      </c>
      <c r="G231" s="7">
        <v>43612</v>
      </c>
      <c r="H231" s="7">
        <v>43977</v>
      </c>
      <c r="I231" s="22">
        <v>49530</v>
      </c>
      <c r="J231" t="s">
        <v>24</v>
      </c>
      <c r="K231" t="s">
        <v>2519</v>
      </c>
      <c r="L231" t="s">
        <v>26</v>
      </c>
    </row>
    <row r="232" spans="1:12" x14ac:dyDescent="0.35">
      <c r="A232" t="s">
        <v>12</v>
      </c>
      <c r="B232" s="1" t="s">
        <v>190</v>
      </c>
      <c r="C232" t="s">
        <v>191</v>
      </c>
      <c r="D232" s="6" t="s">
        <v>192</v>
      </c>
      <c r="E232" t="s">
        <v>16</v>
      </c>
      <c r="F232" s="7">
        <v>43608</v>
      </c>
      <c r="G232" s="7">
        <v>43608</v>
      </c>
      <c r="H232" s="7">
        <v>43607</v>
      </c>
      <c r="I232" s="22">
        <v>192816.2</v>
      </c>
      <c r="J232" t="s">
        <v>174</v>
      </c>
      <c r="K232" t="s">
        <v>193</v>
      </c>
      <c r="L232" t="s">
        <v>19</v>
      </c>
    </row>
    <row r="233" spans="1:12" x14ac:dyDescent="0.35">
      <c r="A233" t="s">
        <v>12</v>
      </c>
      <c r="B233" s="1" t="s">
        <v>1154</v>
      </c>
      <c r="C233" t="s">
        <v>1810</v>
      </c>
      <c r="D233" s="6" t="s">
        <v>1811</v>
      </c>
      <c r="E233" t="s">
        <v>1404</v>
      </c>
      <c r="F233" s="7">
        <v>43608</v>
      </c>
      <c r="G233" s="7">
        <v>43609</v>
      </c>
      <c r="H233" s="7">
        <v>43915</v>
      </c>
      <c r="I233" s="22">
        <v>6944</v>
      </c>
      <c r="J233" t="s">
        <v>24</v>
      </c>
      <c r="K233" t="s">
        <v>1812</v>
      </c>
      <c r="L233" t="s">
        <v>26</v>
      </c>
    </row>
    <row r="234" spans="1:12" x14ac:dyDescent="0.35">
      <c r="A234" t="s">
        <v>12</v>
      </c>
      <c r="B234" s="1" t="s">
        <v>2509</v>
      </c>
      <c r="C234" t="s">
        <v>2510</v>
      </c>
      <c r="D234" s="6" t="s">
        <v>2511</v>
      </c>
      <c r="E234" t="s">
        <v>16</v>
      </c>
      <c r="F234" s="7">
        <v>43609</v>
      </c>
      <c r="G234" s="7">
        <v>43609</v>
      </c>
      <c r="H234" s="7">
        <v>43974</v>
      </c>
      <c r="I234" s="22">
        <v>406858.72</v>
      </c>
      <c r="J234" t="s">
        <v>174</v>
      </c>
      <c r="K234" t="s">
        <v>2512</v>
      </c>
      <c r="L234" t="s">
        <v>26</v>
      </c>
    </row>
    <row r="235" spans="1:12" x14ac:dyDescent="0.35">
      <c r="A235" t="s">
        <v>12</v>
      </c>
      <c r="B235" s="1" t="s">
        <v>2513</v>
      </c>
      <c r="C235" t="s">
        <v>2510</v>
      </c>
      <c r="D235" s="6" t="s">
        <v>2514</v>
      </c>
      <c r="E235" t="s">
        <v>16</v>
      </c>
      <c r="F235" s="7">
        <v>43609</v>
      </c>
      <c r="G235" s="7">
        <v>43609</v>
      </c>
      <c r="H235" s="7">
        <v>43974</v>
      </c>
      <c r="I235" s="22">
        <v>65836</v>
      </c>
      <c r="J235" t="s">
        <v>174</v>
      </c>
      <c r="K235" t="s">
        <v>2515</v>
      </c>
      <c r="L235" t="s">
        <v>26</v>
      </c>
    </row>
    <row r="236" spans="1:12" x14ac:dyDescent="0.35">
      <c r="A236" t="s">
        <v>12</v>
      </c>
      <c r="B236" s="1" t="s">
        <v>2523</v>
      </c>
      <c r="C236" t="s">
        <v>892</v>
      </c>
      <c r="D236" s="6" t="s">
        <v>2524</v>
      </c>
      <c r="E236" t="s">
        <v>16</v>
      </c>
      <c r="F236" s="7">
        <v>43609</v>
      </c>
      <c r="G236" s="7">
        <v>43617</v>
      </c>
      <c r="H236" s="7">
        <f>+G236+365</f>
        <v>43982</v>
      </c>
      <c r="I236" s="22">
        <v>323937.59999999998</v>
      </c>
      <c r="J236" t="s">
        <v>174</v>
      </c>
      <c r="K236" t="s">
        <v>2525</v>
      </c>
      <c r="L236" t="s">
        <v>19</v>
      </c>
    </row>
    <row r="237" spans="1:12" x14ac:dyDescent="0.35">
      <c r="A237" t="s">
        <v>12</v>
      </c>
      <c r="B237" s="1" t="s">
        <v>1129</v>
      </c>
      <c r="C237" t="s">
        <v>1785</v>
      </c>
      <c r="D237" s="6" t="s">
        <v>2576</v>
      </c>
      <c r="E237" t="s">
        <v>16</v>
      </c>
      <c r="F237" s="7">
        <v>43609</v>
      </c>
      <c r="G237" s="7">
        <v>43644</v>
      </c>
      <c r="H237" s="7">
        <v>44009</v>
      </c>
      <c r="I237" s="22">
        <v>56343.72</v>
      </c>
      <c r="J237" t="s">
        <v>24</v>
      </c>
      <c r="K237" t="s">
        <v>2577</v>
      </c>
      <c r="L237" t="s">
        <v>19</v>
      </c>
    </row>
    <row r="238" spans="1:12" x14ac:dyDescent="0.35">
      <c r="A238" t="s">
        <v>12</v>
      </c>
      <c r="B238" s="1" t="s">
        <v>1397</v>
      </c>
      <c r="C238" t="s">
        <v>195</v>
      </c>
      <c r="D238" s="6" t="s">
        <v>196</v>
      </c>
      <c r="E238" t="s">
        <v>1395</v>
      </c>
      <c r="F238" s="7">
        <v>43612</v>
      </c>
      <c r="G238" s="7">
        <v>43612</v>
      </c>
      <c r="H238" s="7">
        <v>43830</v>
      </c>
      <c r="I238" s="22">
        <v>434070</v>
      </c>
      <c r="J238" t="s">
        <v>174</v>
      </c>
      <c r="K238" t="s">
        <v>1398</v>
      </c>
      <c r="L238" t="s">
        <v>19</v>
      </c>
    </row>
    <row r="239" spans="1:12" x14ac:dyDescent="0.35">
      <c r="A239" t="s">
        <v>12</v>
      </c>
      <c r="B239" s="1" t="s">
        <v>1399</v>
      </c>
      <c r="C239" t="s">
        <v>195</v>
      </c>
      <c r="D239" s="6" t="s">
        <v>196</v>
      </c>
      <c r="E239" t="s">
        <v>1395</v>
      </c>
      <c r="F239" s="7">
        <v>43612</v>
      </c>
      <c r="G239" s="7">
        <v>43612</v>
      </c>
      <c r="H239" s="7">
        <v>43830</v>
      </c>
      <c r="I239" s="22">
        <v>434070</v>
      </c>
      <c r="J239" t="s">
        <v>174</v>
      </c>
      <c r="K239" t="s">
        <v>1398</v>
      </c>
      <c r="L239" t="s">
        <v>26</v>
      </c>
    </row>
    <row r="240" spans="1:12" x14ac:dyDescent="0.35">
      <c r="A240" t="s">
        <v>12</v>
      </c>
      <c r="B240" s="1" t="s">
        <v>204</v>
      </c>
      <c r="C240" t="s">
        <v>205</v>
      </c>
      <c r="D240" s="6" t="s">
        <v>206</v>
      </c>
      <c r="E240" t="s">
        <v>16</v>
      </c>
      <c r="F240" s="7">
        <v>43615</v>
      </c>
      <c r="G240" s="7">
        <v>43626</v>
      </c>
      <c r="H240" s="7">
        <v>43625</v>
      </c>
      <c r="I240" s="22">
        <v>606000</v>
      </c>
      <c r="J240" t="s">
        <v>174</v>
      </c>
      <c r="K240" t="s">
        <v>207</v>
      </c>
      <c r="L240" t="s">
        <v>26</v>
      </c>
    </row>
    <row r="241" spans="1:12" x14ac:dyDescent="0.35">
      <c r="A241" t="s">
        <v>12</v>
      </c>
      <c r="B241" s="1" t="s">
        <v>248</v>
      </c>
      <c r="C241" t="s">
        <v>249</v>
      </c>
      <c r="D241" s="6" t="s">
        <v>250</v>
      </c>
      <c r="E241" t="s">
        <v>251</v>
      </c>
      <c r="F241" s="7">
        <v>43615</v>
      </c>
      <c r="G241" s="7">
        <v>43647</v>
      </c>
      <c r="H241" s="7">
        <v>43665</v>
      </c>
      <c r="I241" s="22">
        <v>113400</v>
      </c>
      <c r="J241" t="s">
        <v>174</v>
      </c>
      <c r="K241" t="s">
        <v>252</v>
      </c>
      <c r="L241" t="s">
        <v>26</v>
      </c>
    </row>
    <row r="242" spans="1:12" x14ac:dyDescent="0.35">
      <c r="A242" t="s">
        <v>12</v>
      </c>
      <c r="B242" s="1" t="s">
        <v>2526</v>
      </c>
      <c r="C242" t="s">
        <v>2527</v>
      </c>
      <c r="D242" s="6" t="s">
        <v>2528</v>
      </c>
      <c r="E242" t="s">
        <v>16</v>
      </c>
      <c r="F242" s="7">
        <v>43615</v>
      </c>
      <c r="G242" s="7">
        <v>43617</v>
      </c>
      <c r="H242" s="7">
        <f>+G242+365</f>
        <v>43982</v>
      </c>
      <c r="I242" s="22">
        <v>507933.48</v>
      </c>
      <c r="J242" t="s">
        <v>17</v>
      </c>
      <c r="K242" t="s">
        <v>2529</v>
      </c>
      <c r="L242" t="s">
        <v>19</v>
      </c>
    </row>
    <row r="243" spans="1:12" x14ac:dyDescent="0.35">
      <c r="A243" t="s">
        <v>12</v>
      </c>
      <c r="B243" s="1" t="s">
        <v>176</v>
      </c>
      <c r="C243" t="s">
        <v>1764</v>
      </c>
      <c r="D243" s="6" t="s">
        <v>2553</v>
      </c>
      <c r="E243" t="s">
        <v>16</v>
      </c>
      <c r="F243" s="7">
        <v>43615</v>
      </c>
      <c r="G243" s="7">
        <v>43633</v>
      </c>
      <c r="H243" s="7">
        <v>43998</v>
      </c>
      <c r="I243" s="22">
        <v>41360.639999999999</v>
      </c>
      <c r="J243" t="s">
        <v>1389</v>
      </c>
      <c r="K243" t="s">
        <v>2554</v>
      </c>
      <c r="L243" t="s">
        <v>19</v>
      </c>
    </row>
    <row r="244" spans="1:12" x14ac:dyDescent="0.35">
      <c r="A244" t="s">
        <v>12</v>
      </c>
      <c r="B244" s="1" t="s">
        <v>199</v>
      </c>
      <c r="C244" t="s">
        <v>200</v>
      </c>
      <c r="D244" s="6" t="s">
        <v>201</v>
      </c>
      <c r="E244" t="s">
        <v>202</v>
      </c>
      <c r="F244" s="7">
        <v>43616</v>
      </c>
      <c r="G244" s="7">
        <v>43617</v>
      </c>
      <c r="H244" s="7">
        <v>43616</v>
      </c>
      <c r="I244" s="22">
        <f>11913.59*12</f>
        <v>142963.08000000002</v>
      </c>
      <c r="J244" t="s">
        <v>17</v>
      </c>
      <c r="K244" t="s">
        <v>203</v>
      </c>
      <c r="L244" t="s">
        <v>19</v>
      </c>
    </row>
    <row r="245" spans="1:12" x14ac:dyDescent="0.35">
      <c r="A245" t="s">
        <v>12</v>
      </c>
      <c r="B245" s="1" t="s">
        <v>1125</v>
      </c>
      <c r="C245" t="s">
        <v>1126</v>
      </c>
      <c r="D245" s="6" t="s">
        <v>1127</v>
      </c>
      <c r="E245" t="s">
        <v>853</v>
      </c>
      <c r="F245" s="7">
        <v>43616</v>
      </c>
      <c r="G245" s="7">
        <v>43617</v>
      </c>
      <c r="H245" s="7">
        <f>+G245+180</f>
        <v>43797</v>
      </c>
      <c r="I245" s="22">
        <v>231091.20000000001</v>
      </c>
      <c r="J245" t="s">
        <v>222</v>
      </c>
      <c r="K245" t="s">
        <v>1128</v>
      </c>
      <c r="L245" t="s">
        <v>26</v>
      </c>
    </row>
    <row r="246" spans="1:12" x14ac:dyDescent="0.35">
      <c r="A246" t="s">
        <v>12</v>
      </c>
      <c r="B246" s="1" t="s">
        <v>1235</v>
      </c>
      <c r="C246" t="s">
        <v>1236</v>
      </c>
      <c r="D246" s="6" t="s">
        <v>1237</v>
      </c>
      <c r="E246" t="s">
        <v>853</v>
      </c>
      <c r="F246" s="7">
        <v>43616</v>
      </c>
      <c r="G246" s="7">
        <v>43628</v>
      </c>
      <c r="H246" s="7">
        <f>+G246+180</f>
        <v>43808</v>
      </c>
      <c r="I246" s="22">
        <v>97350</v>
      </c>
      <c r="J246" t="s">
        <v>222</v>
      </c>
      <c r="K246" t="s">
        <v>1128</v>
      </c>
      <c r="L246" t="s">
        <v>26</v>
      </c>
    </row>
    <row r="247" spans="1:12" x14ac:dyDescent="0.35">
      <c r="A247" t="s">
        <v>12</v>
      </c>
      <c r="B247" s="1" t="s">
        <v>2073</v>
      </c>
      <c r="C247" t="s">
        <v>2530</v>
      </c>
      <c r="D247" s="6" t="s">
        <v>2531</v>
      </c>
      <c r="E247" t="s">
        <v>16</v>
      </c>
      <c r="F247" s="7">
        <v>43616</v>
      </c>
      <c r="G247" s="7">
        <v>43617</v>
      </c>
      <c r="H247" s="7">
        <v>43982</v>
      </c>
      <c r="I247" s="22">
        <v>41375.199999999997</v>
      </c>
      <c r="J247" t="s">
        <v>174</v>
      </c>
      <c r="K247" t="s">
        <v>2532</v>
      </c>
      <c r="L247" t="s">
        <v>19</v>
      </c>
    </row>
    <row r="248" spans="1:12" x14ac:dyDescent="0.35">
      <c r="A248" t="s">
        <v>12</v>
      </c>
      <c r="B248" s="1" t="s">
        <v>2073</v>
      </c>
      <c r="C248" t="s">
        <v>2533</v>
      </c>
      <c r="D248" s="6" t="s">
        <v>2534</v>
      </c>
      <c r="E248" t="s">
        <v>16</v>
      </c>
      <c r="F248" s="7">
        <v>43616</v>
      </c>
      <c r="G248" s="7">
        <v>43617</v>
      </c>
      <c r="H248" s="7">
        <v>43982</v>
      </c>
      <c r="I248" s="22">
        <v>469124</v>
      </c>
      <c r="J248" t="s">
        <v>174</v>
      </c>
      <c r="K248" t="s">
        <v>2535</v>
      </c>
      <c r="L248" t="s">
        <v>19</v>
      </c>
    </row>
    <row r="249" spans="1:12" x14ac:dyDescent="0.35">
      <c r="A249" t="s">
        <v>12</v>
      </c>
      <c r="B249" s="1" t="s">
        <v>1291</v>
      </c>
      <c r="C249" t="s">
        <v>2536</v>
      </c>
      <c r="D249" s="6" t="s">
        <v>2537</v>
      </c>
      <c r="E249" t="s">
        <v>16</v>
      </c>
      <c r="F249" s="7">
        <v>43620</v>
      </c>
      <c r="G249" s="7">
        <v>43621</v>
      </c>
      <c r="H249" s="7">
        <v>43986</v>
      </c>
      <c r="I249" s="22">
        <v>4794</v>
      </c>
      <c r="J249" t="s">
        <v>17</v>
      </c>
      <c r="K249" t="s">
        <v>2538</v>
      </c>
      <c r="L249" t="s">
        <v>19</v>
      </c>
    </row>
    <row r="250" spans="1:12" x14ac:dyDescent="0.35">
      <c r="A250" t="s">
        <v>12</v>
      </c>
      <c r="B250" s="1" t="s">
        <v>1337</v>
      </c>
      <c r="C250" t="s">
        <v>2539</v>
      </c>
      <c r="D250" s="6" t="s">
        <v>2540</v>
      </c>
      <c r="E250" t="s">
        <v>16</v>
      </c>
      <c r="F250" s="7">
        <v>43620</v>
      </c>
      <c r="G250" s="7">
        <v>43620</v>
      </c>
      <c r="H250" s="7">
        <v>43987</v>
      </c>
      <c r="I250" s="22">
        <v>232271.88</v>
      </c>
      <c r="J250" t="s">
        <v>174</v>
      </c>
      <c r="K250" t="s">
        <v>2541</v>
      </c>
      <c r="L250" t="s">
        <v>19</v>
      </c>
    </row>
    <row r="251" spans="1:12" x14ac:dyDescent="0.35">
      <c r="A251" t="s">
        <v>12</v>
      </c>
      <c r="B251" s="1" t="s">
        <v>2542</v>
      </c>
      <c r="C251" t="s">
        <v>1846</v>
      </c>
      <c r="D251" s="6" t="s">
        <v>2543</v>
      </c>
      <c r="E251" t="s">
        <v>16</v>
      </c>
      <c r="F251" s="7">
        <v>43622</v>
      </c>
      <c r="G251" s="7">
        <v>43622</v>
      </c>
      <c r="H251" s="7">
        <v>43987</v>
      </c>
      <c r="I251" s="22">
        <v>5880</v>
      </c>
      <c r="J251" t="s">
        <v>17</v>
      </c>
      <c r="K251" t="s">
        <v>2544</v>
      </c>
      <c r="L251" t="s">
        <v>26</v>
      </c>
    </row>
    <row r="252" spans="1:12" x14ac:dyDescent="0.35">
      <c r="A252" s="8" t="s">
        <v>12</v>
      </c>
      <c r="B252" s="1" t="s">
        <v>2545</v>
      </c>
      <c r="C252" s="8" t="s">
        <v>2546</v>
      </c>
      <c r="D252" s="6" t="s">
        <v>183</v>
      </c>
      <c r="E252" s="8" t="s">
        <v>16</v>
      </c>
      <c r="F252" s="9">
        <v>43623</v>
      </c>
      <c r="G252" s="9">
        <v>43626</v>
      </c>
      <c r="H252" s="9">
        <v>43991</v>
      </c>
      <c r="I252" s="17">
        <v>30034</v>
      </c>
      <c r="J252" t="s">
        <v>24</v>
      </c>
      <c r="K252" t="s">
        <v>2547</v>
      </c>
      <c r="L252" t="s">
        <v>26</v>
      </c>
    </row>
    <row r="253" spans="1:12" x14ac:dyDescent="0.35">
      <c r="A253" t="s">
        <v>12</v>
      </c>
      <c r="B253" s="1" t="s">
        <v>208</v>
      </c>
      <c r="C253" t="s">
        <v>209</v>
      </c>
      <c r="D253" s="11" t="s">
        <v>210</v>
      </c>
      <c r="E253" t="s">
        <v>211</v>
      </c>
      <c r="F253" s="7">
        <v>43626</v>
      </c>
      <c r="G253" s="7">
        <v>43619</v>
      </c>
      <c r="H253" s="7">
        <v>43635</v>
      </c>
      <c r="I253" s="22">
        <v>220</v>
      </c>
      <c r="J253" t="s">
        <v>24</v>
      </c>
      <c r="K253" t="s">
        <v>212</v>
      </c>
      <c r="L253" t="s">
        <v>26</v>
      </c>
    </row>
    <row r="254" spans="1:12" x14ac:dyDescent="0.35">
      <c r="A254" t="s">
        <v>12</v>
      </c>
      <c r="B254" s="1" t="s">
        <v>232</v>
      </c>
      <c r="C254" t="s">
        <v>233</v>
      </c>
      <c r="D254" s="11" t="s">
        <v>234</v>
      </c>
      <c r="E254" t="s">
        <v>23</v>
      </c>
      <c r="F254" s="7">
        <v>43626</v>
      </c>
      <c r="G254" s="7">
        <v>43649</v>
      </c>
      <c r="H254" s="7">
        <v>43653</v>
      </c>
      <c r="I254" s="22">
        <v>1381.6</v>
      </c>
      <c r="J254" t="s">
        <v>24</v>
      </c>
      <c r="K254" t="s">
        <v>235</v>
      </c>
      <c r="L254" t="s">
        <v>26</v>
      </c>
    </row>
    <row r="255" spans="1:12" x14ac:dyDescent="0.35">
      <c r="A255" t="s">
        <v>12</v>
      </c>
      <c r="B255" s="1" t="s">
        <v>253</v>
      </c>
      <c r="C255" t="s">
        <v>254</v>
      </c>
      <c r="D255" s="11" t="s">
        <v>234</v>
      </c>
      <c r="E255" t="s">
        <v>23</v>
      </c>
      <c r="F255" s="7">
        <v>43626</v>
      </c>
      <c r="G255" s="7">
        <v>43655</v>
      </c>
      <c r="H255" s="7">
        <v>43665</v>
      </c>
      <c r="I255" s="22">
        <v>879.2</v>
      </c>
      <c r="J255" t="s">
        <v>24</v>
      </c>
      <c r="K255" t="s">
        <v>255</v>
      </c>
      <c r="L255" t="s">
        <v>26</v>
      </c>
    </row>
    <row r="256" spans="1:12" x14ac:dyDescent="0.35">
      <c r="A256" t="s">
        <v>12</v>
      </c>
      <c r="B256" s="1" t="s">
        <v>256</v>
      </c>
      <c r="C256" t="s">
        <v>257</v>
      </c>
      <c r="D256" s="11" t="s">
        <v>234</v>
      </c>
      <c r="E256" s="7" t="s">
        <v>258</v>
      </c>
      <c r="F256" s="7">
        <v>43626</v>
      </c>
      <c r="G256" s="7">
        <v>43649</v>
      </c>
      <c r="H256" s="7">
        <v>43665</v>
      </c>
      <c r="I256" s="22">
        <v>879.2</v>
      </c>
      <c r="J256" t="s">
        <v>24</v>
      </c>
      <c r="K256" t="s">
        <v>259</v>
      </c>
      <c r="L256" t="s">
        <v>26</v>
      </c>
    </row>
    <row r="257" spans="1:12" x14ac:dyDescent="0.35">
      <c r="A257" t="s">
        <v>12</v>
      </c>
      <c r="B257" s="1" t="s">
        <v>260</v>
      </c>
      <c r="C257" t="s">
        <v>261</v>
      </c>
      <c r="D257" s="11" t="s">
        <v>234</v>
      </c>
      <c r="E257" t="s">
        <v>258</v>
      </c>
      <c r="F257" s="7">
        <v>43626</v>
      </c>
      <c r="G257" s="7">
        <v>43649</v>
      </c>
      <c r="H257" s="7">
        <v>43665</v>
      </c>
      <c r="I257" s="22">
        <v>879.2</v>
      </c>
      <c r="J257" t="s">
        <v>24</v>
      </c>
      <c r="K257" t="s">
        <v>262</v>
      </c>
      <c r="L257" t="s">
        <v>26</v>
      </c>
    </row>
    <row r="258" spans="1:12" x14ac:dyDescent="0.35">
      <c r="A258" t="s">
        <v>12</v>
      </c>
      <c r="B258" s="1" t="s">
        <v>253</v>
      </c>
      <c r="C258" t="s">
        <v>263</v>
      </c>
      <c r="D258" s="11" t="s">
        <v>234</v>
      </c>
      <c r="E258" t="s">
        <v>258</v>
      </c>
      <c r="F258" s="7">
        <v>43626</v>
      </c>
      <c r="G258" s="7">
        <v>43649</v>
      </c>
      <c r="H258" s="7">
        <v>43665</v>
      </c>
      <c r="I258" s="22">
        <v>879.2</v>
      </c>
      <c r="J258" t="s">
        <v>24</v>
      </c>
      <c r="K258" t="s">
        <v>255</v>
      </c>
      <c r="L258" t="s">
        <v>26</v>
      </c>
    </row>
    <row r="259" spans="1:12" x14ac:dyDescent="0.35">
      <c r="A259" t="s">
        <v>12</v>
      </c>
      <c r="B259" s="1" t="s">
        <v>264</v>
      </c>
      <c r="C259" t="s">
        <v>265</v>
      </c>
      <c r="D259" s="11" t="s">
        <v>234</v>
      </c>
      <c r="E259" t="s">
        <v>258</v>
      </c>
      <c r="F259" s="7">
        <v>43626</v>
      </c>
      <c r="G259" s="7">
        <v>43649</v>
      </c>
      <c r="H259" s="7">
        <v>43665</v>
      </c>
      <c r="I259" s="22">
        <v>879.2</v>
      </c>
      <c r="J259" t="s">
        <v>24</v>
      </c>
      <c r="K259" t="s">
        <v>266</v>
      </c>
      <c r="L259" t="s">
        <v>26</v>
      </c>
    </row>
    <row r="260" spans="1:12" x14ac:dyDescent="0.35">
      <c r="A260" t="s">
        <v>12</v>
      </c>
      <c r="B260" s="1" t="s">
        <v>267</v>
      </c>
      <c r="C260" t="s">
        <v>268</v>
      </c>
      <c r="D260" s="11" t="s">
        <v>234</v>
      </c>
      <c r="E260" s="7" t="s">
        <v>269</v>
      </c>
      <c r="F260" s="7">
        <v>43626</v>
      </c>
      <c r="G260" s="7">
        <v>43649</v>
      </c>
      <c r="H260" s="7">
        <v>43665</v>
      </c>
      <c r="I260" s="22">
        <v>879.2</v>
      </c>
      <c r="J260" t="s">
        <v>24</v>
      </c>
      <c r="K260" t="s">
        <v>270</v>
      </c>
      <c r="L260" t="s">
        <v>26</v>
      </c>
    </row>
    <row r="261" spans="1:12" x14ac:dyDescent="0.35">
      <c r="A261" t="s">
        <v>12</v>
      </c>
      <c r="B261" s="1" t="s">
        <v>271</v>
      </c>
      <c r="C261" t="s">
        <v>272</v>
      </c>
      <c r="D261" s="11" t="s">
        <v>234</v>
      </c>
      <c r="E261" s="7" t="s">
        <v>269</v>
      </c>
      <c r="F261" s="7">
        <v>43626</v>
      </c>
      <c r="G261" s="7">
        <v>43649</v>
      </c>
      <c r="H261" s="7">
        <v>43665</v>
      </c>
      <c r="I261" s="22">
        <v>879.2</v>
      </c>
      <c r="J261" t="s">
        <v>24</v>
      </c>
      <c r="K261" t="s">
        <v>2963</v>
      </c>
      <c r="L261" t="s">
        <v>26</v>
      </c>
    </row>
    <row r="262" spans="1:12" x14ac:dyDescent="0.35">
      <c r="A262" t="s">
        <v>12</v>
      </c>
      <c r="B262" s="1" t="s">
        <v>273</v>
      </c>
      <c r="C262" t="s">
        <v>274</v>
      </c>
      <c r="D262" s="11" t="s">
        <v>234</v>
      </c>
      <c r="E262" s="7" t="s">
        <v>269</v>
      </c>
      <c r="F262" s="7">
        <v>43626</v>
      </c>
      <c r="G262" s="7">
        <v>43649</v>
      </c>
      <c r="H262" s="7">
        <v>43665</v>
      </c>
      <c r="I262" s="22">
        <v>879.2</v>
      </c>
      <c r="J262" t="s">
        <v>24</v>
      </c>
      <c r="K262" t="s">
        <v>275</v>
      </c>
      <c r="L262" t="s">
        <v>26</v>
      </c>
    </row>
    <row r="263" spans="1:12" x14ac:dyDescent="0.35">
      <c r="A263" t="s">
        <v>12</v>
      </c>
      <c r="B263" s="1" t="s">
        <v>276</v>
      </c>
      <c r="C263" t="s">
        <v>277</v>
      </c>
      <c r="D263" s="11" t="s">
        <v>234</v>
      </c>
      <c r="E263" s="7" t="s">
        <v>269</v>
      </c>
      <c r="F263" s="7">
        <v>43626</v>
      </c>
      <c r="G263" s="7">
        <v>43649</v>
      </c>
      <c r="H263" s="7">
        <v>43665</v>
      </c>
      <c r="I263" s="22">
        <v>879.2</v>
      </c>
      <c r="J263" t="s">
        <v>24</v>
      </c>
      <c r="K263" t="s">
        <v>278</v>
      </c>
      <c r="L263" t="s">
        <v>26</v>
      </c>
    </row>
    <row r="264" spans="1:12" x14ac:dyDescent="0.35">
      <c r="A264" t="s">
        <v>12</v>
      </c>
      <c r="B264" s="1" t="s">
        <v>279</v>
      </c>
      <c r="C264" t="s">
        <v>280</v>
      </c>
      <c r="D264" s="11" t="s">
        <v>234</v>
      </c>
      <c r="E264" s="7" t="s">
        <v>269</v>
      </c>
      <c r="F264" s="7">
        <v>43626</v>
      </c>
      <c r="G264" s="7">
        <v>43649</v>
      </c>
      <c r="H264" s="7">
        <v>43665</v>
      </c>
      <c r="I264" s="22">
        <v>879.2</v>
      </c>
      <c r="J264" t="s">
        <v>24</v>
      </c>
      <c r="K264" t="s">
        <v>281</v>
      </c>
      <c r="L264" t="s">
        <v>26</v>
      </c>
    </row>
    <row r="265" spans="1:12" x14ac:dyDescent="0.35">
      <c r="A265" t="s">
        <v>12</v>
      </c>
      <c r="B265" s="1" t="s">
        <v>282</v>
      </c>
      <c r="C265" t="s">
        <v>283</v>
      </c>
      <c r="D265" s="11" t="s">
        <v>234</v>
      </c>
      <c r="E265" s="7" t="s">
        <v>269</v>
      </c>
      <c r="F265" s="7">
        <v>43626</v>
      </c>
      <c r="G265" s="7">
        <v>43649</v>
      </c>
      <c r="H265" s="7">
        <v>43665</v>
      </c>
      <c r="I265" s="22">
        <v>879.2</v>
      </c>
      <c r="J265" t="s">
        <v>24</v>
      </c>
      <c r="K265" t="s">
        <v>284</v>
      </c>
      <c r="L265" t="s">
        <v>26</v>
      </c>
    </row>
    <row r="266" spans="1:12" x14ac:dyDescent="0.35">
      <c r="A266" t="s">
        <v>12</v>
      </c>
      <c r="B266" s="1" t="s">
        <v>285</v>
      </c>
      <c r="C266" t="s">
        <v>286</v>
      </c>
      <c r="D266" s="11" t="s">
        <v>234</v>
      </c>
      <c r="E266" s="7" t="s">
        <v>269</v>
      </c>
      <c r="F266" s="7">
        <v>43626</v>
      </c>
      <c r="G266" s="7">
        <v>43649</v>
      </c>
      <c r="H266" s="7">
        <v>43665</v>
      </c>
      <c r="I266" s="22">
        <v>879.2</v>
      </c>
      <c r="J266" t="s">
        <v>24</v>
      </c>
      <c r="K266" t="s">
        <v>287</v>
      </c>
      <c r="L266" t="s">
        <v>26</v>
      </c>
    </row>
    <row r="267" spans="1:12" x14ac:dyDescent="0.35">
      <c r="A267" t="s">
        <v>12</v>
      </c>
      <c r="B267" s="1" t="s">
        <v>288</v>
      </c>
      <c r="C267" t="s">
        <v>289</v>
      </c>
      <c r="D267" s="6" t="s">
        <v>290</v>
      </c>
      <c r="E267" t="s">
        <v>258</v>
      </c>
      <c r="F267" s="7">
        <v>43626</v>
      </c>
      <c r="G267" s="7">
        <v>43649</v>
      </c>
      <c r="H267" s="7">
        <v>43665</v>
      </c>
      <c r="I267" s="22">
        <v>1114.4000000000001</v>
      </c>
      <c r="J267" t="s">
        <v>24</v>
      </c>
      <c r="K267" t="s">
        <v>291</v>
      </c>
      <c r="L267" t="s">
        <v>26</v>
      </c>
    </row>
    <row r="268" spans="1:12" x14ac:dyDescent="0.35">
      <c r="A268" t="s">
        <v>12</v>
      </c>
      <c r="B268" s="1" t="s">
        <v>288</v>
      </c>
      <c r="C268" t="s">
        <v>292</v>
      </c>
      <c r="D268" s="6" t="s">
        <v>290</v>
      </c>
      <c r="E268" s="7" t="s">
        <v>269</v>
      </c>
      <c r="F268" s="7">
        <v>43626</v>
      </c>
      <c r="G268" s="7">
        <v>43649</v>
      </c>
      <c r="H268" s="7">
        <v>43665</v>
      </c>
      <c r="I268" s="22">
        <v>1114.4000000000001</v>
      </c>
      <c r="J268" t="s">
        <v>24</v>
      </c>
      <c r="K268" t="s">
        <v>291</v>
      </c>
      <c r="L268" t="s">
        <v>26</v>
      </c>
    </row>
    <row r="269" spans="1:12" x14ac:dyDescent="0.35">
      <c r="A269" t="s">
        <v>12</v>
      </c>
      <c r="B269" s="1" t="s">
        <v>293</v>
      </c>
      <c r="C269" t="s">
        <v>294</v>
      </c>
      <c r="D269" s="11" t="s">
        <v>210</v>
      </c>
      <c r="E269" t="s">
        <v>258</v>
      </c>
      <c r="F269" s="7">
        <v>43626</v>
      </c>
      <c r="G269" s="7">
        <v>43649</v>
      </c>
      <c r="H269" s="7">
        <v>43665</v>
      </c>
      <c r="I269" s="22">
        <v>220</v>
      </c>
      <c r="J269" t="s">
        <v>24</v>
      </c>
      <c r="K269" t="s">
        <v>295</v>
      </c>
      <c r="L269" t="s">
        <v>26</v>
      </c>
    </row>
    <row r="270" spans="1:12" x14ac:dyDescent="0.35">
      <c r="A270" t="s">
        <v>12</v>
      </c>
      <c r="B270" s="1" t="s">
        <v>296</v>
      </c>
      <c r="C270" t="s">
        <v>297</v>
      </c>
      <c r="D270" s="11" t="s">
        <v>210</v>
      </c>
      <c r="E270" t="s">
        <v>258</v>
      </c>
      <c r="F270" s="7">
        <v>43626</v>
      </c>
      <c r="G270" s="7">
        <v>43649</v>
      </c>
      <c r="H270" s="7">
        <v>43665</v>
      </c>
      <c r="I270" s="22">
        <v>440</v>
      </c>
      <c r="J270" t="s">
        <v>24</v>
      </c>
      <c r="K270" t="s">
        <v>298</v>
      </c>
      <c r="L270" t="s">
        <v>26</v>
      </c>
    </row>
    <row r="271" spans="1:12" x14ac:dyDescent="0.35">
      <c r="A271" t="s">
        <v>12</v>
      </c>
      <c r="B271" s="1" t="s">
        <v>299</v>
      </c>
      <c r="C271" t="s">
        <v>300</v>
      </c>
      <c r="D271" s="11" t="s">
        <v>210</v>
      </c>
      <c r="E271" t="s">
        <v>258</v>
      </c>
      <c r="F271" s="7">
        <v>43626</v>
      </c>
      <c r="G271" s="7">
        <v>43649</v>
      </c>
      <c r="H271" s="7">
        <v>43665</v>
      </c>
      <c r="I271" s="22">
        <v>352</v>
      </c>
      <c r="J271" t="s">
        <v>24</v>
      </c>
      <c r="K271" t="s">
        <v>301</v>
      </c>
      <c r="L271" t="s">
        <v>26</v>
      </c>
    </row>
    <row r="272" spans="1:12" x14ac:dyDescent="0.35">
      <c r="A272" t="s">
        <v>12</v>
      </c>
      <c r="B272" s="1" t="s">
        <v>302</v>
      </c>
      <c r="C272" t="s">
        <v>303</v>
      </c>
      <c r="D272" s="11" t="s">
        <v>210</v>
      </c>
      <c r="E272" t="s">
        <v>258</v>
      </c>
      <c r="F272" s="7">
        <v>43626</v>
      </c>
      <c r="G272" s="7">
        <v>43649</v>
      </c>
      <c r="H272" s="7">
        <v>43665</v>
      </c>
      <c r="I272" s="22">
        <v>440</v>
      </c>
      <c r="J272" t="s">
        <v>24</v>
      </c>
      <c r="K272" t="s">
        <v>304</v>
      </c>
      <c r="L272" t="s">
        <v>26</v>
      </c>
    </row>
    <row r="273" spans="1:12" x14ac:dyDescent="0.35">
      <c r="A273" t="s">
        <v>12</v>
      </c>
      <c r="B273" s="1" t="s">
        <v>305</v>
      </c>
      <c r="C273" t="s">
        <v>306</v>
      </c>
      <c r="D273" s="11" t="s">
        <v>210</v>
      </c>
      <c r="E273" t="s">
        <v>258</v>
      </c>
      <c r="F273" s="7">
        <v>43626</v>
      </c>
      <c r="G273" s="7">
        <v>43649</v>
      </c>
      <c r="H273" s="7">
        <v>43665</v>
      </c>
      <c r="I273" s="22">
        <v>484</v>
      </c>
      <c r="J273" t="s">
        <v>24</v>
      </c>
      <c r="K273" t="s">
        <v>307</v>
      </c>
      <c r="L273" t="s">
        <v>26</v>
      </c>
    </row>
    <row r="274" spans="1:12" x14ac:dyDescent="0.35">
      <c r="A274" t="s">
        <v>12</v>
      </c>
      <c r="B274" s="1" t="s">
        <v>308</v>
      </c>
      <c r="C274" t="s">
        <v>309</v>
      </c>
      <c r="D274" s="11" t="s">
        <v>210</v>
      </c>
      <c r="E274" t="s">
        <v>258</v>
      </c>
      <c r="F274" s="7">
        <v>43626</v>
      </c>
      <c r="G274" s="7">
        <v>43649</v>
      </c>
      <c r="H274" s="7">
        <v>43665</v>
      </c>
      <c r="I274" s="22">
        <v>484</v>
      </c>
      <c r="J274" t="s">
        <v>24</v>
      </c>
      <c r="K274" t="s">
        <v>2964</v>
      </c>
      <c r="L274" t="s">
        <v>26</v>
      </c>
    </row>
    <row r="275" spans="1:12" x14ac:dyDescent="0.35">
      <c r="A275" t="s">
        <v>12</v>
      </c>
      <c r="B275" s="1" t="s">
        <v>1027</v>
      </c>
      <c r="C275" t="s">
        <v>1386</v>
      </c>
      <c r="D275" s="6" t="s">
        <v>1387</v>
      </c>
      <c r="E275" t="s">
        <v>202</v>
      </c>
      <c r="F275" s="7">
        <v>43626</v>
      </c>
      <c r="G275" s="7">
        <v>43626</v>
      </c>
      <c r="H275" s="7">
        <v>43830</v>
      </c>
      <c r="I275" s="22">
        <v>88270</v>
      </c>
      <c r="J275" t="s">
        <v>1389</v>
      </c>
      <c r="K275" t="s">
        <v>1390</v>
      </c>
      <c r="L275" t="s">
        <v>19</v>
      </c>
    </row>
    <row r="276" spans="1:12" x14ac:dyDescent="0.35">
      <c r="A276" t="s">
        <v>12</v>
      </c>
      <c r="B276" s="1" t="s">
        <v>310</v>
      </c>
      <c r="C276" t="s">
        <v>311</v>
      </c>
      <c r="D276" s="11" t="s">
        <v>234</v>
      </c>
      <c r="E276" t="s">
        <v>258</v>
      </c>
      <c r="F276" s="7">
        <v>43628</v>
      </c>
      <c r="G276" s="7">
        <v>43649</v>
      </c>
      <c r="H276" s="7">
        <v>43665</v>
      </c>
      <c r="I276" s="22">
        <v>879.2</v>
      </c>
      <c r="J276" t="s">
        <v>24</v>
      </c>
      <c r="K276" t="s">
        <v>312</v>
      </c>
      <c r="L276" t="s">
        <v>26</v>
      </c>
    </row>
    <row r="277" spans="1:12" x14ac:dyDescent="0.35">
      <c r="A277" t="s">
        <v>12</v>
      </c>
      <c r="B277" s="1" t="s">
        <v>313</v>
      </c>
      <c r="C277" t="s">
        <v>314</v>
      </c>
      <c r="D277" s="11" t="s">
        <v>234</v>
      </c>
      <c r="E277" t="s">
        <v>258</v>
      </c>
      <c r="F277" s="7">
        <v>43628</v>
      </c>
      <c r="G277" s="7">
        <v>43649</v>
      </c>
      <c r="H277" s="7">
        <v>43665</v>
      </c>
      <c r="I277" s="22">
        <v>879.2</v>
      </c>
      <c r="J277" t="s">
        <v>24</v>
      </c>
      <c r="K277" t="s">
        <v>315</v>
      </c>
      <c r="L277" t="s">
        <v>26</v>
      </c>
    </row>
    <row r="278" spans="1:12" x14ac:dyDescent="0.35">
      <c r="A278" t="s">
        <v>12</v>
      </c>
      <c r="B278" s="1" t="s">
        <v>316</v>
      </c>
      <c r="C278" t="s">
        <v>317</v>
      </c>
      <c r="D278" s="11" t="s">
        <v>234</v>
      </c>
      <c r="E278" t="s">
        <v>258</v>
      </c>
      <c r="F278" s="7">
        <v>43628</v>
      </c>
      <c r="G278" s="7">
        <v>43649</v>
      </c>
      <c r="H278" s="7">
        <v>43665</v>
      </c>
      <c r="I278" s="22">
        <v>879.2</v>
      </c>
      <c r="J278" t="s">
        <v>24</v>
      </c>
      <c r="K278" t="s">
        <v>318</v>
      </c>
      <c r="L278" t="s">
        <v>26</v>
      </c>
    </row>
    <row r="279" spans="1:12" x14ac:dyDescent="0.35">
      <c r="A279" t="s">
        <v>12</v>
      </c>
      <c r="B279" s="1" t="s">
        <v>319</v>
      </c>
      <c r="C279" t="s">
        <v>320</v>
      </c>
      <c r="D279" s="11" t="s">
        <v>234</v>
      </c>
      <c r="E279" t="s">
        <v>258</v>
      </c>
      <c r="F279" s="7">
        <v>43628</v>
      </c>
      <c r="G279" s="7">
        <v>43649</v>
      </c>
      <c r="H279" s="7">
        <v>43665</v>
      </c>
      <c r="I279" s="22">
        <v>879.2</v>
      </c>
      <c r="J279" t="s">
        <v>24</v>
      </c>
      <c r="K279" t="s">
        <v>318</v>
      </c>
      <c r="L279" t="s">
        <v>26</v>
      </c>
    </row>
    <row r="280" spans="1:12" x14ac:dyDescent="0.35">
      <c r="A280" t="s">
        <v>12</v>
      </c>
      <c r="B280" s="1" t="s">
        <v>321</v>
      </c>
      <c r="C280" t="s">
        <v>322</v>
      </c>
      <c r="D280" s="11" t="s">
        <v>234</v>
      </c>
      <c r="E280" t="s">
        <v>258</v>
      </c>
      <c r="F280" s="7">
        <v>43628</v>
      </c>
      <c r="G280" s="7">
        <v>43649</v>
      </c>
      <c r="H280" s="7">
        <v>43665</v>
      </c>
      <c r="I280" s="22">
        <v>879.2</v>
      </c>
      <c r="J280" t="s">
        <v>24</v>
      </c>
      <c r="K280" t="s">
        <v>323</v>
      </c>
      <c r="L280" t="s">
        <v>26</v>
      </c>
    </row>
    <row r="281" spans="1:12" x14ac:dyDescent="0.35">
      <c r="A281" t="s">
        <v>12</v>
      </c>
      <c r="B281" s="1" t="s">
        <v>324</v>
      </c>
      <c r="C281" t="s">
        <v>325</v>
      </c>
      <c r="D281" s="11" t="s">
        <v>234</v>
      </c>
      <c r="E281" t="s">
        <v>258</v>
      </c>
      <c r="F281" s="7">
        <v>43628</v>
      </c>
      <c r="G281" s="7">
        <v>43649</v>
      </c>
      <c r="H281" s="7">
        <v>43665</v>
      </c>
      <c r="I281" s="22">
        <v>879.2</v>
      </c>
      <c r="J281" t="s">
        <v>24</v>
      </c>
      <c r="K281" t="s">
        <v>326</v>
      </c>
      <c r="L281" t="s">
        <v>26</v>
      </c>
    </row>
    <row r="282" spans="1:12" x14ac:dyDescent="0.35">
      <c r="A282" t="s">
        <v>12</v>
      </c>
      <c r="B282" s="1" t="s">
        <v>327</v>
      </c>
      <c r="C282" t="s">
        <v>328</v>
      </c>
      <c r="D282" s="11" t="s">
        <v>234</v>
      </c>
      <c r="E282" t="s">
        <v>258</v>
      </c>
      <c r="F282" s="7">
        <v>43628</v>
      </c>
      <c r="G282" s="7">
        <v>43649</v>
      </c>
      <c r="H282" s="7">
        <v>43665</v>
      </c>
      <c r="I282" s="22">
        <v>879.2</v>
      </c>
      <c r="J282" t="s">
        <v>24</v>
      </c>
      <c r="K282" t="s">
        <v>329</v>
      </c>
      <c r="L282" t="s">
        <v>26</v>
      </c>
    </row>
    <row r="283" spans="1:12" x14ac:dyDescent="0.35">
      <c r="A283" t="s">
        <v>12</v>
      </c>
      <c r="B283" s="1" t="s">
        <v>330</v>
      </c>
      <c r="C283" t="s">
        <v>331</v>
      </c>
      <c r="D283" s="11" t="s">
        <v>234</v>
      </c>
      <c r="E283" t="s">
        <v>258</v>
      </c>
      <c r="F283" s="7">
        <v>43628</v>
      </c>
      <c r="G283" s="7">
        <v>43649</v>
      </c>
      <c r="H283" s="7">
        <v>43665</v>
      </c>
      <c r="I283" s="22">
        <v>879.2</v>
      </c>
      <c r="J283" t="s">
        <v>24</v>
      </c>
      <c r="K283" t="s">
        <v>332</v>
      </c>
      <c r="L283" t="s">
        <v>26</v>
      </c>
    </row>
    <row r="284" spans="1:12" x14ac:dyDescent="0.35">
      <c r="A284" t="s">
        <v>12</v>
      </c>
      <c r="B284" s="1" t="s">
        <v>333</v>
      </c>
      <c r="C284" t="s">
        <v>334</v>
      </c>
      <c r="D284" s="11" t="s">
        <v>234</v>
      </c>
      <c r="E284" t="s">
        <v>258</v>
      </c>
      <c r="F284" s="7">
        <v>43628</v>
      </c>
      <c r="G284" s="7">
        <v>43649</v>
      </c>
      <c r="H284" s="7">
        <v>43665</v>
      </c>
      <c r="I284" s="22">
        <v>879.2</v>
      </c>
      <c r="J284" t="s">
        <v>24</v>
      </c>
      <c r="K284" t="s">
        <v>335</v>
      </c>
      <c r="L284" t="s">
        <v>26</v>
      </c>
    </row>
    <row r="285" spans="1:12" x14ac:dyDescent="0.35">
      <c r="A285" t="s">
        <v>12</v>
      </c>
      <c r="B285" s="1" t="s">
        <v>336</v>
      </c>
      <c r="C285" t="s">
        <v>337</v>
      </c>
      <c r="D285" s="11" t="s">
        <v>234</v>
      </c>
      <c r="E285" t="s">
        <v>258</v>
      </c>
      <c r="F285" s="7">
        <v>43628</v>
      </c>
      <c r="G285" s="7">
        <v>43649</v>
      </c>
      <c r="H285" s="7">
        <v>43665</v>
      </c>
      <c r="I285" s="22">
        <v>879.2</v>
      </c>
      <c r="J285" t="s">
        <v>24</v>
      </c>
      <c r="K285" t="s">
        <v>338</v>
      </c>
      <c r="L285" t="s">
        <v>26</v>
      </c>
    </row>
    <row r="286" spans="1:12" x14ac:dyDescent="0.35">
      <c r="A286" t="s">
        <v>12</v>
      </c>
      <c r="B286" s="1" t="s">
        <v>339</v>
      </c>
      <c r="C286" t="s">
        <v>340</v>
      </c>
      <c r="D286" s="11" t="s">
        <v>234</v>
      </c>
      <c r="E286" t="s">
        <v>258</v>
      </c>
      <c r="F286" s="7">
        <v>43628</v>
      </c>
      <c r="G286" s="7">
        <v>43649</v>
      </c>
      <c r="H286" s="7">
        <v>43665</v>
      </c>
      <c r="I286" s="22">
        <v>879.2</v>
      </c>
      <c r="J286" t="s">
        <v>24</v>
      </c>
      <c r="K286" t="s">
        <v>341</v>
      </c>
      <c r="L286" t="s">
        <v>26</v>
      </c>
    </row>
    <row r="287" spans="1:12" x14ac:dyDescent="0.35">
      <c r="A287" t="s">
        <v>12</v>
      </c>
      <c r="B287" s="1" t="s">
        <v>342</v>
      </c>
      <c r="C287" t="s">
        <v>343</v>
      </c>
      <c r="D287" s="11" t="s">
        <v>234</v>
      </c>
      <c r="E287" t="s">
        <v>258</v>
      </c>
      <c r="F287" s="7">
        <v>43628</v>
      </c>
      <c r="G287" s="7">
        <v>43649</v>
      </c>
      <c r="H287" s="7">
        <v>43665</v>
      </c>
      <c r="I287" s="22">
        <v>879.2</v>
      </c>
      <c r="J287" t="s">
        <v>24</v>
      </c>
      <c r="K287" t="s">
        <v>344</v>
      </c>
      <c r="L287" t="s">
        <v>26</v>
      </c>
    </row>
    <row r="288" spans="1:12" x14ac:dyDescent="0.35">
      <c r="A288" t="s">
        <v>12</v>
      </c>
      <c r="B288" s="1" t="s">
        <v>345</v>
      </c>
      <c r="C288" t="s">
        <v>346</v>
      </c>
      <c r="D288" s="11" t="s">
        <v>234</v>
      </c>
      <c r="E288" t="s">
        <v>258</v>
      </c>
      <c r="F288" s="7">
        <v>43628</v>
      </c>
      <c r="G288" s="7">
        <v>43649</v>
      </c>
      <c r="H288" s="7">
        <v>43665</v>
      </c>
      <c r="I288" s="22">
        <v>879.2</v>
      </c>
      <c r="J288" t="s">
        <v>24</v>
      </c>
      <c r="K288" t="s">
        <v>347</v>
      </c>
      <c r="L288" t="s">
        <v>26</v>
      </c>
    </row>
    <row r="289" spans="1:12" x14ac:dyDescent="0.35">
      <c r="A289" t="s">
        <v>12</v>
      </c>
      <c r="B289" s="1" t="s">
        <v>348</v>
      </c>
      <c r="C289" t="s">
        <v>349</v>
      </c>
      <c r="D289" s="11" t="s">
        <v>234</v>
      </c>
      <c r="E289" t="s">
        <v>258</v>
      </c>
      <c r="F289" s="7">
        <v>43628</v>
      </c>
      <c r="G289" s="7">
        <v>43649</v>
      </c>
      <c r="H289" s="7">
        <v>43665</v>
      </c>
      <c r="I289" s="22">
        <v>879.2</v>
      </c>
      <c r="J289" t="s">
        <v>24</v>
      </c>
      <c r="K289" t="s">
        <v>350</v>
      </c>
      <c r="L289" t="s">
        <v>26</v>
      </c>
    </row>
    <row r="290" spans="1:12" x14ac:dyDescent="0.35">
      <c r="A290" t="s">
        <v>12</v>
      </c>
      <c r="B290" s="1" t="s">
        <v>2969</v>
      </c>
      <c r="C290" t="s">
        <v>351</v>
      </c>
      <c r="D290" s="11" t="s">
        <v>234</v>
      </c>
      <c r="E290" t="s">
        <v>258</v>
      </c>
      <c r="F290" s="7">
        <v>43628</v>
      </c>
      <c r="G290" s="7">
        <v>43649</v>
      </c>
      <c r="H290" s="7">
        <v>43665</v>
      </c>
      <c r="I290" s="22">
        <v>879.2</v>
      </c>
      <c r="J290" t="s">
        <v>24</v>
      </c>
      <c r="K290" t="s">
        <v>352</v>
      </c>
      <c r="L290" t="s">
        <v>26</v>
      </c>
    </row>
    <row r="291" spans="1:12" x14ac:dyDescent="0.35">
      <c r="A291" t="s">
        <v>12</v>
      </c>
      <c r="B291" s="1" t="s">
        <v>353</v>
      </c>
      <c r="C291" t="s">
        <v>354</v>
      </c>
      <c r="D291" s="11" t="s">
        <v>234</v>
      </c>
      <c r="E291" t="s">
        <v>258</v>
      </c>
      <c r="F291" s="7">
        <v>43628</v>
      </c>
      <c r="G291" s="7">
        <v>43649</v>
      </c>
      <c r="H291" s="7">
        <v>43665</v>
      </c>
      <c r="I291" s="22">
        <v>879.2</v>
      </c>
      <c r="J291" t="s">
        <v>24</v>
      </c>
      <c r="K291" t="s">
        <v>355</v>
      </c>
      <c r="L291" t="s">
        <v>26</v>
      </c>
    </row>
    <row r="292" spans="1:12" x14ac:dyDescent="0.35">
      <c r="A292" t="s">
        <v>12</v>
      </c>
      <c r="B292" s="1" t="s">
        <v>356</v>
      </c>
      <c r="C292" t="s">
        <v>357</v>
      </c>
      <c r="D292" s="11" t="s">
        <v>234</v>
      </c>
      <c r="E292" t="s">
        <v>258</v>
      </c>
      <c r="F292" s="7">
        <v>43628</v>
      </c>
      <c r="G292" s="7">
        <v>43649</v>
      </c>
      <c r="H292" s="7">
        <v>43665</v>
      </c>
      <c r="I292" s="22">
        <v>879.2</v>
      </c>
      <c r="J292" t="s">
        <v>24</v>
      </c>
      <c r="K292" t="s">
        <v>358</v>
      </c>
      <c r="L292" t="s">
        <v>26</v>
      </c>
    </row>
    <row r="293" spans="1:12" x14ac:dyDescent="0.35">
      <c r="A293" t="s">
        <v>12</v>
      </c>
      <c r="B293" s="1" t="s">
        <v>359</v>
      </c>
      <c r="C293" t="s">
        <v>360</v>
      </c>
      <c r="D293" s="11" t="s">
        <v>234</v>
      </c>
      <c r="E293" t="s">
        <v>258</v>
      </c>
      <c r="F293" s="7">
        <v>43628</v>
      </c>
      <c r="G293" s="7">
        <v>43649</v>
      </c>
      <c r="H293" s="7">
        <v>43665</v>
      </c>
      <c r="I293" s="22">
        <v>879.2</v>
      </c>
      <c r="J293" t="s">
        <v>24</v>
      </c>
      <c r="K293" t="s">
        <v>361</v>
      </c>
      <c r="L293" t="s">
        <v>26</v>
      </c>
    </row>
    <row r="294" spans="1:12" x14ac:dyDescent="0.35">
      <c r="A294" t="s">
        <v>12</v>
      </c>
      <c r="B294" s="1" t="s">
        <v>362</v>
      </c>
      <c r="C294" t="s">
        <v>363</v>
      </c>
      <c r="D294" s="11" t="s">
        <v>234</v>
      </c>
      <c r="E294" t="s">
        <v>258</v>
      </c>
      <c r="F294" s="7">
        <v>43628</v>
      </c>
      <c r="G294" s="7">
        <v>43649</v>
      </c>
      <c r="H294" s="7">
        <v>43665</v>
      </c>
      <c r="I294" s="22">
        <v>879.2</v>
      </c>
      <c r="J294" t="s">
        <v>24</v>
      </c>
      <c r="K294" t="s">
        <v>364</v>
      </c>
      <c r="L294" t="s">
        <v>26</v>
      </c>
    </row>
    <row r="295" spans="1:12" x14ac:dyDescent="0.35">
      <c r="A295" t="s">
        <v>12</v>
      </c>
      <c r="B295" s="1" t="s">
        <v>365</v>
      </c>
      <c r="C295" t="s">
        <v>366</v>
      </c>
      <c r="D295" s="11" t="s">
        <v>234</v>
      </c>
      <c r="E295" t="s">
        <v>258</v>
      </c>
      <c r="F295" s="7">
        <v>43628</v>
      </c>
      <c r="G295" s="7">
        <v>43649</v>
      </c>
      <c r="H295" s="7">
        <v>43665</v>
      </c>
      <c r="I295" s="22">
        <v>879.2</v>
      </c>
      <c r="J295" t="s">
        <v>24</v>
      </c>
      <c r="K295" t="s">
        <v>367</v>
      </c>
      <c r="L295" t="s">
        <v>26</v>
      </c>
    </row>
    <row r="296" spans="1:12" x14ac:dyDescent="0.35">
      <c r="A296" t="s">
        <v>12</v>
      </c>
      <c r="B296" s="1" t="s">
        <v>368</v>
      </c>
      <c r="C296" t="s">
        <v>369</v>
      </c>
      <c r="D296" s="11" t="s">
        <v>234</v>
      </c>
      <c r="E296" t="s">
        <v>258</v>
      </c>
      <c r="F296" s="7">
        <v>43628</v>
      </c>
      <c r="G296" s="7">
        <v>43649</v>
      </c>
      <c r="H296" s="7">
        <v>43665</v>
      </c>
      <c r="I296" s="22">
        <v>879.2</v>
      </c>
      <c r="J296" t="s">
        <v>24</v>
      </c>
      <c r="K296" t="s">
        <v>370</v>
      </c>
      <c r="L296" t="s">
        <v>26</v>
      </c>
    </row>
    <row r="297" spans="1:12" x14ac:dyDescent="0.35">
      <c r="A297" t="s">
        <v>12</v>
      </c>
      <c r="B297" s="1" t="s">
        <v>371</v>
      </c>
      <c r="C297" t="s">
        <v>372</v>
      </c>
      <c r="D297" s="11" t="s">
        <v>234</v>
      </c>
      <c r="E297" t="s">
        <v>258</v>
      </c>
      <c r="F297" s="7">
        <v>43628</v>
      </c>
      <c r="G297" s="7">
        <v>43649</v>
      </c>
      <c r="H297" s="7">
        <v>43665</v>
      </c>
      <c r="I297" s="22">
        <v>879.2</v>
      </c>
      <c r="J297" t="s">
        <v>24</v>
      </c>
      <c r="K297" t="s">
        <v>373</v>
      </c>
      <c r="L297" t="s">
        <v>26</v>
      </c>
    </row>
    <row r="298" spans="1:12" x14ac:dyDescent="0.35">
      <c r="A298" t="s">
        <v>12</v>
      </c>
      <c r="B298" s="1" t="s">
        <v>374</v>
      </c>
      <c r="C298" t="s">
        <v>375</v>
      </c>
      <c r="D298" s="11" t="s">
        <v>234</v>
      </c>
      <c r="E298" t="s">
        <v>258</v>
      </c>
      <c r="F298" s="7">
        <v>43628</v>
      </c>
      <c r="G298" s="7">
        <v>43649</v>
      </c>
      <c r="H298" s="7">
        <v>43665</v>
      </c>
      <c r="I298" s="22">
        <v>879.2</v>
      </c>
      <c r="J298" t="s">
        <v>24</v>
      </c>
      <c r="K298" t="s">
        <v>376</v>
      </c>
      <c r="L298" t="s">
        <v>26</v>
      </c>
    </row>
    <row r="299" spans="1:12" x14ac:dyDescent="0.35">
      <c r="A299" t="s">
        <v>12</v>
      </c>
      <c r="B299" s="1" t="s">
        <v>377</v>
      </c>
      <c r="C299" t="s">
        <v>378</v>
      </c>
      <c r="D299" s="11" t="s">
        <v>234</v>
      </c>
      <c r="E299" t="s">
        <v>258</v>
      </c>
      <c r="F299" s="7">
        <v>43628</v>
      </c>
      <c r="G299" s="7">
        <v>43649</v>
      </c>
      <c r="H299" s="7">
        <v>43665</v>
      </c>
      <c r="I299" s="22">
        <v>879.2</v>
      </c>
      <c r="J299" t="s">
        <v>24</v>
      </c>
      <c r="K299" t="s">
        <v>379</v>
      </c>
      <c r="L299" t="s">
        <v>26</v>
      </c>
    </row>
    <row r="300" spans="1:12" x14ac:dyDescent="0.35">
      <c r="A300" t="s">
        <v>12</v>
      </c>
      <c r="B300" s="1" t="s">
        <v>380</v>
      </c>
      <c r="C300" t="s">
        <v>381</v>
      </c>
      <c r="D300" s="11" t="s">
        <v>234</v>
      </c>
      <c r="E300" t="s">
        <v>258</v>
      </c>
      <c r="F300" s="7">
        <v>43628</v>
      </c>
      <c r="G300" s="7">
        <v>43649</v>
      </c>
      <c r="H300" s="7">
        <v>43665</v>
      </c>
      <c r="I300" s="22">
        <v>879.2</v>
      </c>
      <c r="J300" t="s">
        <v>24</v>
      </c>
      <c r="K300" t="s">
        <v>382</v>
      </c>
      <c r="L300" t="s">
        <v>26</v>
      </c>
    </row>
    <row r="301" spans="1:12" x14ac:dyDescent="0.35">
      <c r="A301" t="s">
        <v>12</v>
      </c>
      <c r="B301" s="1" t="s">
        <v>383</v>
      </c>
      <c r="C301" t="s">
        <v>384</v>
      </c>
      <c r="D301" s="11" t="s">
        <v>234</v>
      </c>
      <c r="E301" t="s">
        <v>258</v>
      </c>
      <c r="F301" s="7">
        <v>43628</v>
      </c>
      <c r="G301" s="7">
        <v>43649</v>
      </c>
      <c r="H301" s="7">
        <v>43665</v>
      </c>
      <c r="I301" s="22">
        <v>879.2</v>
      </c>
      <c r="J301" t="s">
        <v>24</v>
      </c>
      <c r="K301" t="s">
        <v>385</v>
      </c>
      <c r="L301" t="s">
        <v>26</v>
      </c>
    </row>
    <row r="302" spans="1:12" x14ac:dyDescent="0.35">
      <c r="A302" t="s">
        <v>12</v>
      </c>
      <c r="B302" s="1" t="s">
        <v>386</v>
      </c>
      <c r="C302" t="s">
        <v>387</v>
      </c>
      <c r="D302" s="11" t="s">
        <v>234</v>
      </c>
      <c r="E302" t="s">
        <v>258</v>
      </c>
      <c r="F302" s="7">
        <v>43628</v>
      </c>
      <c r="G302" s="7">
        <v>43649</v>
      </c>
      <c r="H302" s="7">
        <v>43665</v>
      </c>
      <c r="I302" s="22">
        <v>879.2</v>
      </c>
      <c r="J302" t="s">
        <v>24</v>
      </c>
      <c r="K302" t="s">
        <v>388</v>
      </c>
      <c r="L302" t="s">
        <v>26</v>
      </c>
    </row>
    <row r="303" spans="1:12" x14ac:dyDescent="0.35">
      <c r="A303" t="s">
        <v>12</v>
      </c>
      <c r="B303" s="1" t="s">
        <v>389</v>
      </c>
      <c r="C303" t="s">
        <v>390</v>
      </c>
      <c r="D303" s="11" t="s">
        <v>234</v>
      </c>
      <c r="E303" t="s">
        <v>258</v>
      </c>
      <c r="F303" s="7">
        <v>43628</v>
      </c>
      <c r="G303" s="7">
        <v>43649</v>
      </c>
      <c r="H303" s="7">
        <v>43665</v>
      </c>
      <c r="I303" s="22">
        <v>879.2</v>
      </c>
      <c r="J303" t="s">
        <v>24</v>
      </c>
      <c r="K303" t="s">
        <v>391</v>
      </c>
      <c r="L303" t="s">
        <v>26</v>
      </c>
    </row>
    <row r="304" spans="1:12" x14ac:dyDescent="0.35">
      <c r="A304" t="s">
        <v>12</v>
      </c>
      <c r="B304" s="1" t="s">
        <v>392</v>
      </c>
      <c r="C304" t="s">
        <v>393</v>
      </c>
      <c r="D304" s="11" t="s">
        <v>234</v>
      </c>
      <c r="E304" t="s">
        <v>258</v>
      </c>
      <c r="F304" s="7">
        <v>43628</v>
      </c>
      <c r="G304" s="7">
        <v>43649</v>
      </c>
      <c r="H304" s="7">
        <v>43665</v>
      </c>
      <c r="I304" s="22">
        <v>879.2</v>
      </c>
      <c r="J304" t="s">
        <v>24</v>
      </c>
      <c r="K304" t="s">
        <v>394</v>
      </c>
      <c r="L304" t="s">
        <v>26</v>
      </c>
    </row>
    <row r="305" spans="1:12" x14ac:dyDescent="0.35">
      <c r="A305" t="s">
        <v>12</v>
      </c>
      <c r="B305" s="1" t="s">
        <v>395</v>
      </c>
      <c r="C305" t="s">
        <v>396</v>
      </c>
      <c r="D305" s="11" t="s">
        <v>234</v>
      </c>
      <c r="E305" s="7" t="s">
        <v>269</v>
      </c>
      <c r="F305" s="7">
        <v>43628</v>
      </c>
      <c r="G305" s="7">
        <v>43649</v>
      </c>
      <c r="H305" s="7">
        <v>43665</v>
      </c>
      <c r="I305" s="22">
        <v>879.2</v>
      </c>
      <c r="J305" t="s">
        <v>24</v>
      </c>
      <c r="K305" t="s">
        <v>397</v>
      </c>
      <c r="L305" t="s">
        <v>26</v>
      </c>
    </row>
    <row r="306" spans="1:12" x14ac:dyDescent="0.35">
      <c r="A306" t="s">
        <v>12</v>
      </c>
      <c r="B306" s="1" t="s">
        <v>398</v>
      </c>
      <c r="C306" t="s">
        <v>399</v>
      </c>
      <c r="D306" s="11" t="s">
        <v>234</v>
      </c>
      <c r="E306" s="7" t="s">
        <v>269</v>
      </c>
      <c r="F306" s="7">
        <v>43628</v>
      </c>
      <c r="G306" s="7">
        <v>43649</v>
      </c>
      <c r="H306" s="7">
        <v>43665</v>
      </c>
      <c r="I306" s="22">
        <v>879.2</v>
      </c>
      <c r="J306" t="s">
        <v>24</v>
      </c>
      <c r="K306" t="s">
        <v>388</v>
      </c>
      <c r="L306" t="s">
        <v>26</v>
      </c>
    </row>
    <row r="307" spans="1:12" x14ac:dyDescent="0.35">
      <c r="A307" t="s">
        <v>12</v>
      </c>
      <c r="B307" s="1" t="s">
        <v>400</v>
      </c>
      <c r="C307" t="s">
        <v>401</v>
      </c>
      <c r="D307" s="11" t="s">
        <v>234</v>
      </c>
      <c r="E307" s="7" t="s">
        <v>269</v>
      </c>
      <c r="F307" s="7">
        <v>43628</v>
      </c>
      <c r="G307" s="7">
        <v>43649</v>
      </c>
      <c r="H307" s="7">
        <v>43665</v>
      </c>
      <c r="I307" s="22">
        <v>879.2</v>
      </c>
      <c r="J307" t="s">
        <v>24</v>
      </c>
      <c r="K307" t="s">
        <v>402</v>
      </c>
      <c r="L307" t="s">
        <v>26</v>
      </c>
    </row>
    <row r="308" spans="1:12" x14ac:dyDescent="0.35">
      <c r="A308" t="s">
        <v>12</v>
      </c>
      <c r="B308" s="1" t="s">
        <v>403</v>
      </c>
      <c r="C308" t="s">
        <v>404</v>
      </c>
      <c r="D308" s="11" t="s">
        <v>234</v>
      </c>
      <c r="E308" s="7" t="s">
        <v>269</v>
      </c>
      <c r="F308" s="7">
        <v>43628</v>
      </c>
      <c r="G308" s="7">
        <v>43649</v>
      </c>
      <c r="H308" s="7">
        <v>43665</v>
      </c>
      <c r="I308" s="22">
        <v>879.2</v>
      </c>
      <c r="J308" t="s">
        <v>24</v>
      </c>
      <c r="K308" t="s">
        <v>2965</v>
      </c>
      <c r="L308" t="s">
        <v>26</v>
      </c>
    </row>
    <row r="309" spans="1:12" x14ac:dyDescent="0.35">
      <c r="A309" t="s">
        <v>12</v>
      </c>
      <c r="B309" s="1" t="s">
        <v>405</v>
      </c>
      <c r="C309" t="s">
        <v>406</v>
      </c>
      <c r="D309" s="11" t="s">
        <v>234</v>
      </c>
      <c r="E309" s="7" t="s">
        <v>269</v>
      </c>
      <c r="F309" s="7">
        <v>43628</v>
      </c>
      <c r="G309" s="7">
        <v>43649</v>
      </c>
      <c r="H309" s="7">
        <v>43665</v>
      </c>
      <c r="I309" s="22">
        <v>879.2</v>
      </c>
      <c r="J309" t="s">
        <v>24</v>
      </c>
      <c r="K309" t="s">
        <v>407</v>
      </c>
      <c r="L309" t="s">
        <v>26</v>
      </c>
    </row>
    <row r="310" spans="1:12" x14ac:dyDescent="0.35">
      <c r="A310" t="s">
        <v>12</v>
      </c>
      <c r="B310" s="1" t="s">
        <v>408</v>
      </c>
      <c r="C310" t="s">
        <v>409</v>
      </c>
      <c r="D310" s="11" t="s">
        <v>234</v>
      </c>
      <c r="E310" s="7" t="s">
        <v>269</v>
      </c>
      <c r="F310" s="7">
        <v>43628</v>
      </c>
      <c r="G310" s="7">
        <v>43649</v>
      </c>
      <c r="H310" s="7">
        <v>43665</v>
      </c>
      <c r="I310" s="22">
        <v>879.2</v>
      </c>
      <c r="J310" t="s">
        <v>24</v>
      </c>
      <c r="K310" t="s">
        <v>410</v>
      </c>
      <c r="L310" t="s">
        <v>26</v>
      </c>
    </row>
    <row r="311" spans="1:12" x14ac:dyDescent="0.35">
      <c r="A311" t="s">
        <v>12</v>
      </c>
      <c r="B311" s="1" t="s">
        <v>411</v>
      </c>
      <c r="C311" t="s">
        <v>412</v>
      </c>
      <c r="D311" s="11" t="s">
        <v>234</v>
      </c>
      <c r="E311" s="7" t="s">
        <v>269</v>
      </c>
      <c r="F311" s="7">
        <v>43628</v>
      </c>
      <c r="G311" s="7">
        <v>43649</v>
      </c>
      <c r="H311" s="7">
        <v>43665</v>
      </c>
      <c r="I311" s="22">
        <v>879.2</v>
      </c>
      <c r="J311" t="s">
        <v>24</v>
      </c>
      <c r="K311" t="s">
        <v>413</v>
      </c>
      <c r="L311" t="s">
        <v>26</v>
      </c>
    </row>
    <row r="312" spans="1:12" x14ac:dyDescent="0.35">
      <c r="A312" t="s">
        <v>12</v>
      </c>
      <c r="B312" s="1" t="s">
        <v>414</v>
      </c>
      <c r="C312" t="s">
        <v>415</v>
      </c>
      <c r="D312" s="11" t="s">
        <v>234</v>
      </c>
      <c r="E312" s="7" t="s">
        <v>269</v>
      </c>
      <c r="F312" s="7">
        <v>43628</v>
      </c>
      <c r="G312" s="7">
        <v>43649</v>
      </c>
      <c r="H312" s="7">
        <v>43665</v>
      </c>
      <c r="I312" s="22">
        <v>879.2</v>
      </c>
      <c r="J312" t="s">
        <v>24</v>
      </c>
      <c r="K312" t="s">
        <v>416</v>
      </c>
      <c r="L312" t="s">
        <v>26</v>
      </c>
    </row>
    <row r="313" spans="1:12" x14ac:dyDescent="0.35">
      <c r="A313" t="s">
        <v>12</v>
      </c>
      <c r="B313" s="1" t="s">
        <v>417</v>
      </c>
      <c r="C313" t="s">
        <v>418</v>
      </c>
      <c r="D313" s="11" t="s">
        <v>234</v>
      </c>
      <c r="E313" s="7" t="s">
        <v>269</v>
      </c>
      <c r="F313" s="7">
        <v>43628</v>
      </c>
      <c r="G313" s="7">
        <v>43649</v>
      </c>
      <c r="H313" s="7">
        <v>43665</v>
      </c>
      <c r="I313" s="22">
        <v>879.2</v>
      </c>
      <c r="J313" t="s">
        <v>24</v>
      </c>
      <c r="K313" t="s">
        <v>419</v>
      </c>
      <c r="L313" t="s">
        <v>26</v>
      </c>
    </row>
    <row r="314" spans="1:12" x14ac:dyDescent="0.35">
      <c r="A314" t="s">
        <v>12</v>
      </c>
      <c r="B314" s="1" t="s">
        <v>420</v>
      </c>
      <c r="C314" t="s">
        <v>421</v>
      </c>
      <c r="D314" s="11" t="s">
        <v>234</v>
      </c>
      <c r="E314" s="7" t="s">
        <v>269</v>
      </c>
      <c r="F314" s="7">
        <v>43628</v>
      </c>
      <c r="G314" s="7">
        <v>43649</v>
      </c>
      <c r="H314" s="7">
        <v>43665</v>
      </c>
      <c r="I314" s="22">
        <v>879.2</v>
      </c>
      <c r="J314" t="s">
        <v>24</v>
      </c>
      <c r="K314" t="s">
        <v>422</v>
      </c>
      <c r="L314" t="s">
        <v>26</v>
      </c>
    </row>
    <row r="315" spans="1:12" x14ac:dyDescent="0.35">
      <c r="A315" t="s">
        <v>12</v>
      </c>
      <c r="B315" s="1" t="s">
        <v>423</v>
      </c>
      <c r="C315" t="s">
        <v>424</v>
      </c>
      <c r="D315" s="11" t="s">
        <v>234</v>
      </c>
      <c r="E315" s="7" t="s">
        <v>269</v>
      </c>
      <c r="F315" s="7">
        <v>43628</v>
      </c>
      <c r="G315" s="7">
        <v>43649</v>
      </c>
      <c r="H315" s="7">
        <v>43665</v>
      </c>
      <c r="I315" s="22">
        <v>879.2</v>
      </c>
      <c r="J315" t="s">
        <v>24</v>
      </c>
      <c r="K315" t="s">
        <v>425</v>
      </c>
      <c r="L315" t="s">
        <v>26</v>
      </c>
    </row>
    <row r="316" spans="1:12" x14ac:dyDescent="0.35">
      <c r="A316" t="s">
        <v>12</v>
      </c>
      <c r="B316" s="1" t="s">
        <v>426</v>
      </c>
      <c r="C316" t="s">
        <v>427</v>
      </c>
      <c r="D316" s="11" t="s">
        <v>234</v>
      </c>
      <c r="E316" s="7" t="s">
        <v>269</v>
      </c>
      <c r="F316" s="7">
        <v>43628</v>
      </c>
      <c r="G316" s="7">
        <v>43649</v>
      </c>
      <c r="H316" s="7">
        <v>43665</v>
      </c>
      <c r="I316" s="22">
        <v>879.2</v>
      </c>
      <c r="J316" t="s">
        <v>24</v>
      </c>
      <c r="K316" t="s">
        <v>352</v>
      </c>
      <c r="L316" t="s">
        <v>26</v>
      </c>
    </row>
    <row r="317" spans="1:12" x14ac:dyDescent="0.35">
      <c r="A317" t="s">
        <v>12</v>
      </c>
      <c r="B317" s="1" t="s">
        <v>428</v>
      </c>
      <c r="C317" t="s">
        <v>429</v>
      </c>
      <c r="D317" s="11" t="s">
        <v>234</v>
      </c>
      <c r="E317" s="7" t="s">
        <v>269</v>
      </c>
      <c r="F317" s="7">
        <v>43628</v>
      </c>
      <c r="G317" s="7">
        <v>43649</v>
      </c>
      <c r="H317" s="7">
        <v>43665</v>
      </c>
      <c r="I317" s="22">
        <v>879.2</v>
      </c>
      <c r="J317" t="s">
        <v>24</v>
      </c>
      <c r="K317" t="s">
        <v>430</v>
      </c>
      <c r="L317" t="s">
        <v>26</v>
      </c>
    </row>
    <row r="318" spans="1:12" x14ac:dyDescent="0.35">
      <c r="A318" t="s">
        <v>12</v>
      </c>
      <c r="B318" s="1" t="s">
        <v>431</v>
      </c>
      <c r="C318" t="s">
        <v>432</v>
      </c>
      <c r="D318" s="11" t="s">
        <v>234</v>
      </c>
      <c r="E318" s="7" t="s">
        <v>269</v>
      </c>
      <c r="F318" s="7">
        <v>43628</v>
      </c>
      <c r="G318" s="7">
        <v>43649</v>
      </c>
      <c r="H318" s="7">
        <v>43665</v>
      </c>
      <c r="I318" s="22">
        <v>879.2</v>
      </c>
      <c r="J318" t="s">
        <v>24</v>
      </c>
      <c r="K318" t="s">
        <v>433</v>
      </c>
      <c r="L318" t="s">
        <v>26</v>
      </c>
    </row>
    <row r="319" spans="1:12" x14ac:dyDescent="0.35">
      <c r="A319" t="s">
        <v>12</v>
      </c>
      <c r="B319" s="1" t="s">
        <v>434</v>
      </c>
      <c r="C319" t="s">
        <v>435</v>
      </c>
      <c r="D319" s="11" t="s">
        <v>234</v>
      </c>
      <c r="E319" s="7" t="s">
        <v>269</v>
      </c>
      <c r="F319" s="7">
        <v>43628</v>
      </c>
      <c r="G319" s="7">
        <v>43649</v>
      </c>
      <c r="H319" s="7">
        <v>43665</v>
      </c>
      <c r="I319" s="22">
        <v>879.2</v>
      </c>
      <c r="J319" t="s">
        <v>24</v>
      </c>
      <c r="K319" t="s">
        <v>433</v>
      </c>
      <c r="L319" t="s">
        <v>26</v>
      </c>
    </row>
    <row r="320" spans="1:12" x14ac:dyDescent="0.35">
      <c r="A320" t="s">
        <v>12</v>
      </c>
      <c r="B320" s="1" t="s">
        <v>436</v>
      </c>
      <c r="C320" t="s">
        <v>437</v>
      </c>
      <c r="D320" s="11" t="s">
        <v>234</v>
      </c>
      <c r="E320" s="7" t="s">
        <v>269</v>
      </c>
      <c r="F320" s="7">
        <v>43628</v>
      </c>
      <c r="G320" s="7">
        <v>43649</v>
      </c>
      <c r="H320" s="7">
        <v>43665</v>
      </c>
      <c r="I320" s="22">
        <v>879.2</v>
      </c>
      <c r="J320" t="s">
        <v>24</v>
      </c>
      <c r="K320" t="s">
        <v>438</v>
      </c>
      <c r="L320" t="s">
        <v>26</v>
      </c>
    </row>
    <row r="321" spans="1:12" x14ac:dyDescent="0.35">
      <c r="A321" t="s">
        <v>12</v>
      </c>
      <c r="B321" s="1" t="s">
        <v>439</v>
      </c>
      <c r="C321" t="s">
        <v>440</v>
      </c>
      <c r="D321" s="11" t="s">
        <v>234</v>
      </c>
      <c r="E321" s="7" t="s">
        <v>269</v>
      </c>
      <c r="F321" s="7">
        <v>43628</v>
      </c>
      <c r="G321" s="7">
        <v>43649</v>
      </c>
      <c r="H321" s="7">
        <v>43665</v>
      </c>
      <c r="I321" s="22">
        <v>879.2</v>
      </c>
      <c r="J321" t="s">
        <v>24</v>
      </c>
      <c r="K321" t="s">
        <v>441</v>
      </c>
      <c r="L321" t="s">
        <v>26</v>
      </c>
    </row>
    <row r="322" spans="1:12" x14ac:dyDescent="0.35">
      <c r="A322" t="s">
        <v>12</v>
      </c>
      <c r="B322" s="1" t="s">
        <v>442</v>
      </c>
      <c r="C322" t="s">
        <v>443</v>
      </c>
      <c r="D322" s="11" t="s">
        <v>234</v>
      </c>
      <c r="E322" s="7" t="s">
        <v>269</v>
      </c>
      <c r="F322" s="7">
        <v>43628</v>
      </c>
      <c r="G322" s="7">
        <v>43649</v>
      </c>
      <c r="H322" s="7">
        <v>43665</v>
      </c>
      <c r="I322" s="22">
        <v>879.2</v>
      </c>
      <c r="J322" t="s">
        <v>24</v>
      </c>
      <c r="K322" t="s">
        <v>444</v>
      </c>
      <c r="L322" t="s">
        <v>26</v>
      </c>
    </row>
    <row r="323" spans="1:12" x14ac:dyDescent="0.35">
      <c r="A323" t="s">
        <v>12</v>
      </c>
      <c r="B323" s="1" t="s">
        <v>445</v>
      </c>
      <c r="C323" t="s">
        <v>446</v>
      </c>
      <c r="D323" s="11" t="s">
        <v>234</v>
      </c>
      <c r="E323" s="7" t="s">
        <v>269</v>
      </c>
      <c r="F323" s="7">
        <v>43628</v>
      </c>
      <c r="G323" s="7">
        <v>43649</v>
      </c>
      <c r="H323" s="7">
        <v>43665</v>
      </c>
      <c r="I323" s="22">
        <v>879.2</v>
      </c>
      <c r="J323" t="s">
        <v>24</v>
      </c>
      <c r="K323" t="s">
        <v>447</v>
      </c>
      <c r="L323" t="s">
        <v>26</v>
      </c>
    </row>
    <row r="324" spans="1:12" x14ac:dyDescent="0.35">
      <c r="A324" t="s">
        <v>12</v>
      </c>
      <c r="B324" s="1" t="s">
        <v>448</v>
      </c>
      <c r="C324" t="s">
        <v>449</v>
      </c>
      <c r="D324" s="11" t="s">
        <v>234</v>
      </c>
      <c r="E324" s="7" t="s">
        <v>269</v>
      </c>
      <c r="F324" s="7">
        <v>43628</v>
      </c>
      <c r="G324" s="7">
        <v>43649</v>
      </c>
      <c r="H324" s="7">
        <v>43665</v>
      </c>
      <c r="I324" s="22">
        <v>879.2</v>
      </c>
      <c r="J324" t="s">
        <v>24</v>
      </c>
      <c r="K324" t="s">
        <v>450</v>
      </c>
      <c r="L324" t="s">
        <v>26</v>
      </c>
    </row>
    <row r="325" spans="1:12" x14ac:dyDescent="0.35">
      <c r="A325" t="s">
        <v>12</v>
      </c>
      <c r="B325" s="1" t="s">
        <v>451</v>
      </c>
      <c r="C325" t="s">
        <v>452</v>
      </c>
      <c r="D325" s="11" t="s">
        <v>234</v>
      </c>
      <c r="E325" s="7" t="s">
        <v>269</v>
      </c>
      <c r="F325" s="7">
        <v>43628</v>
      </c>
      <c r="G325" s="7">
        <v>43649</v>
      </c>
      <c r="H325" s="7">
        <v>43665</v>
      </c>
      <c r="I325" s="22">
        <v>879.2</v>
      </c>
      <c r="J325" t="s">
        <v>24</v>
      </c>
      <c r="K325" t="s">
        <v>453</v>
      </c>
      <c r="L325" t="s">
        <v>26</v>
      </c>
    </row>
    <row r="326" spans="1:12" x14ac:dyDescent="0.35">
      <c r="A326" t="s">
        <v>12</v>
      </c>
      <c r="B326" s="1" t="s">
        <v>454</v>
      </c>
      <c r="C326" t="s">
        <v>455</v>
      </c>
      <c r="D326" s="11" t="s">
        <v>234</v>
      </c>
      <c r="E326" s="7" t="s">
        <v>269</v>
      </c>
      <c r="F326" s="7">
        <v>43628</v>
      </c>
      <c r="G326" s="7">
        <v>43649</v>
      </c>
      <c r="H326" s="7">
        <v>43665</v>
      </c>
      <c r="I326" s="22">
        <v>879.2</v>
      </c>
      <c r="J326" t="s">
        <v>24</v>
      </c>
      <c r="K326" t="s">
        <v>355</v>
      </c>
      <c r="L326" t="s">
        <v>26</v>
      </c>
    </row>
    <row r="327" spans="1:12" x14ac:dyDescent="0.35">
      <c r="A327" t="s">
        <v>12</v>
      </c>
      <c r="B327" s="1" t="s">
        <v>456</v>
      </c>
      <c r="C327" t="s">
        <v>457</v>
      </c>
      <c r="D327" s="11" t="s">
        <v>234</v>
      </c>
      <c r="E327" s="7" t="s">
        <v>269</v>
      </c>
      <c r="F327" s="7">
        <v>43628</v>
      </c>
      <c r="G327" s="7">
        <v>43649</v>
      </c>
      <c r="H327" s="7">
        <v>43665</v>
      </c>
      <c r="I327" s="22">
        <v>879.2</v>
      </c>
      <c r="J327" t="s">
        <v>24</v>
      </c>
      <c r="K327" t="s">
        <v>458</v>
      </c>
      <c r="L327" t="s">
        <v>26</v>
      </c>
    </row>
    <row r="328" spans="1:12" x14ac:dyDescent="0.35">
      <c r="A328" t="s">
        <v>12</v>
      </c>
      <c r="B328" s="1" t="s">
        <v>459</v>
      </c>
      <c r="C328" t="s">
        <v>460</v>
      </c>
      <c r="D328" s="11" t="s">
        <v>234</v>
      </c>
      <c r="E328" s="7" t="s">
        <v>269</v>
      </c>
      <c r="F328" s="7">
        <v>43628</v>
      </c>
      <c r="G328" s="7">
        <v>43649</v>
      </c>
      <c r="H328" s="7">
        <v>43665</v>
      </c>
      <c r="I328" s="22">
        <v>879.2</v>
      </c>
      <c r="J328" t="s">
        <v>24</v>
      </c>
      <c r="K328" t="s">
        <v>461</v>
      </c>
      <c r="L328" t="s">
        <v>26</v>
      </c>
    </row>
    <row r="329" spans="1:12" x14ac:dyDescent="0.35">
      <c r="A329" t="s">
        <v>12</v>
      </c>
      <c r="B329" s="1" t="s">
        <v>462</v>
      </c>
      <c r="C329" t="s">
        <v>463</v>
      </c>
      <c r="D329" s="11" t="s">
        <v>234</v>
      </c>
      <c r="E329" s="7" t="s">
        <v>269</v>
      </c>
      <c r="F329" s="7">
        <v>43628</v>
      </c>
      <c r="G329" s="7">
        <v>43649</v>
      </c>
      <c r="H329" s="7">
        <v>43665</v>
      </c>
      <c r="I329" s="22">
        <v>879.2</v>
      </c>
      <c r="J329" t="s">
        <v>24</v>
      </c>
      <c r="K329" t="s">
        <v>464</v>
      </c>
      <c r="L329" t="s">
        <v>26</v>
      </c>
    </row>
    <row r="330" spans="1:12" x14ac:dyDescent="0.35">
      <c r="A330" t="s">
        <v>12</v>
      </c>
      <c r="B330" s="1" t="s">
        <v>465</v>
      </c>
      <c r="C330" t="s">
        <v>466</v>
      </c>
      <c r="D330" s="11" t="s">
        <v>234</v>
      </c>
      <c r="E330" s="7" t="s">
        <v>269</v>
      </c>
      <c r="F330" s="7">
        <v>43628</v>
      </c>
      <c r="G330" s="7">
        <v>43649</v>
      </c>
      <c r="H330" s="7">
        <v>43665</v>
      </c>
      <c r="I330" s="22">
        <v>879.2</v>
      </c>
      <c r="J330" t="s">
        <v>24</v>
      </c>
      <c r="K330" t="s">
        <v>467</v>
      </c>
      <c r="L330" t="s">
        <v>26</v>
      </c>
    </row>
    <row r="331" spans="1:12" x14ac:dyDescent="0.35">
      <c r="A331" t="s">
        <v>12</v>
      </c>
      <c r="B331" s="1" t="s">
        <v>383</v>
      </c>
      <c r="C331" t="s">
        <v>468</v>
      </c>
      <c r="D331" s="11" t="s">
        <v>234</v>
      </c>
      <c r="E331" s="7" t="s">
        <v>269</v>
      </c>
      <c r="F331" s="7">
        <v>43628</v>
      </c>
      <c r="G331" s="7">
        <v>43649</v>
      </c>
      <c r="H331" s="7">
        <v>43665</v>
      </c>
      <c r="I331" s="22">
        <v>879.2</v>
      </c>
      <c r="J331" t="s">
        <v>24</v>
      </c>
      <c r="K331" t="s">
        <v>344</v>
      </c>
      <c r="L331" t="s">
        <v>26</v>
      </c>
    </row>
    <row r="332" spans="1:12" x14ac:dyDescent="0.35">
      <c r="A332" t="s">
        <v>12</v>
      </c>
      <c r="B332" s="1" t="s">
        <v>469</v>
      </c>
      <c r="C332" t="s">
        <v>470</v>
      </c>
      <c r="D332" s="11" t="s">
        <v>234</v>
      </c>
      <c r="E332" s="7" t="s">
        <v>269</v>
      </c>
      <c r="F332" s="7">
        <v>43628</v>
      </c>
      <c r="G332" s="7">
        <v>43649</v>
      </c>
      <c r="H332" s="7">
        <v>43665</v>
      </c>
      <c r="I332" s="22">
        <v>879.2</v>
      </c>
      <c r="J332" t="s">
        <v>24</v>
      </c>
      <c r="K332" t="s">
        <v>471</v>
      </c>
      <c r="L332" t="s">
        <v>26</v>
      </c>
    </row>
    <row r="333" spans="1:12" x14ac:dyDescent="0.35">
      <c r="A333" t="s">
        <v>12</v>
      </c>
      <c r="B333" s="1" t="s">
        <v>472</v>
      </c>
      <c r="C333" t="s">
        <v>473</v>
      </c>
      <c r="D333" s="11" t="s">
        <v>234</v>
      </c>
      <c r="E333" s="7" t="s">
        <v>269</v>
      </c>
      <c r="F333" s="7">
        <v>43628</v>
      </c>
      <c r="G333" s="7">
        <v>43649</v>
      </c>
      <c r="H333" s="7">
        <v>43665</v>
      </c>
      <c r="I333" s="22">
        <v>879.2</v>
      </c>
      <c r="J333" t="s">
        <v>24</v>
      </c>
      <c r="K333" t="s">
        <v>474</v>
      </c>
      <c r="L333" t="s">
        <v>26</v>
      </c>
    </row>
    <row r="334" spans="1:12" x14ac:dyDescent="0.35">
      <c r="A334" t="s">
        <v>12</v>
      </c>
      <c r="B334" s="1" t="s">
        <v>475</v>
      </c>
      <c r="C334" t="s">
        <v>476</v>
      </c>
      <c r="D334" s="11" t="s">
        <v>234</v>
      </c>
      <c r="E334" s="7" t="s">
        <v>269</v>
      </c>
      <c r="F334" s="7">
        <v>43628</v>
      </c>
      <c r="G334" s="7">
        <v>43649</v>
      </c>
      <c r="H334" s="7">
        <v>43665</v>
      </c>
      <c r="I334" s="22">
        <v>879.2</v>
      </c>
      <c r="J334" t="s">
        <v>24</v>
      </c>
      <c r="K334" t="s">
        <v>477</v>
      </c>
      <c r="L334" t="s">
        <v>26</v>
      </c>
    </row>
    <row r="335" spans="1:12" x14ac:dyDescent="0.35">
      <c r="A335" t="s">
        <v>12</v>
      </c>
      <c r="B335" s="1" t="s">
        <v>478</v>
      </c>
      <c r="C335" t="s">
        <v>479</v>
      </c>
      <c r="D335" s="11" t="s">
        <v>234</v>
      </c>
      <c r="E335" s="7" t="s">
        <v>269</v>
      </c>
      <c r="F335" s="7">
        <v>43628</v>
      </c>
      <c r="G335" s="7">
        <v>43649</v>
      </c>
      <c r="H335" s="7">
        <v>43665</v>
      </c>
      <c r="I335" s="22">
        <v>879.2</v>
      </c>
      <c r="J335" t="s">
        <v>24</v>
      </c>
      <c r="K335" t="s">
        <v>347</v>
      </c>
      <c r="L335" t="s">
        <v>26</v>
      </c>
    </row>
    <row r="336" spans="1:12" x14ac:dyDescent="0.35">
      <c r="A336" t="s">
        <v>12</v>
      </c>
      <c r="B336" s="1" t="s">
        <v>480</v>
      </c>
      <c r="C336" t="s">
        <v>481</v>
      </c>
      <c r="D336" s="11" t="s">
        <v>234</v>
      </c>
      <c r="E336" s="7" t="s">
        <v>269</v>
      </c>
      <c r="F336" s="7">
        <v>43628</v>
      </c>
      <c r="G336" s="7">
        <v>43649</v>
      </c>
      <c r="H336" s="7">
        <v>43665</v>
      </c>
      <c r="I336" s="22">
        <v>879.2</v>
      </c>
      <c r="J336" t="s">
        <v>24</v>
      </c>
      <c r="K336" t="s">
        <v>477</v>
      </c>
      <c r="L336" t="s">
        <v>26</v>
      </c>
    </row>
    <row r="337" spans="1:12" x14ac:dyDescent="0.35">
      <c r="A337" t="s">
        <v>12</v>
      </c>
      <c r="B337" s="1" t="s">
        <v>482</v>
      </c>
      <c r="C337" t="s">
        <v>483</v>
      </c>
      <c r="D337" s="11" t="s">
        <v>234</v>
      </c>
      <c r="E337" s="7" t="s">
        <v>269</v>
      </c>
      <c r="F337" s="7">
        <v>43628</v>
      </c>
      <c r="G337" s="7">
        <v>43649</v>
      </c>
      <c r="H337" s="7">
        <v>43665</v>
      </c>
      <c r="I337" s="22">
        <v>879.2</v>
      </c>
      <c r="J337" t="s">
        <v>24</v>
      </c>
      <c r="K337" t="s">
        <v>484</v>
      </c>
      <c r="L337" t="s">
        <v>26</v>
      </c>
    </row>
    <row r="338" spans="1:12" x14ac:dyDescent="0.35">
      <c r="A338" t="s">
        <v>12</v>
      </c>
      <c r="B338" s="1" t="s">
        <v>485</v>
      </c>
      <c r="C338" t="s">
        <v>486</v>
      </c>
      <c r="D338" s="11" t="s">
        <v>234</v>
      </c>
      <c r="E338" s="7" t="s">
        <v>269</v>
      </c>
      <c r="F338" s="7">
        <v>43628</v>
      </c>
      <c r="G338" s="7">
        <v>43649</v>
      </c>
      <c r="H338" s="7">
        <v>43665</v>
      </c>
      <c r="I338" s="22">
        <v>879.2</v>
      </c>
      <c r="J338" t="s">
        <v>24</v>
      </c>
      <c r="K338" t="s">
        <v>338</v>
      </c>
      <c r="L338" t="s">
        <v>26</v>
      </c>
    </row>
    <row r="339" spans="1:12" x14ac:dyDescent="0.35">
      <c r="A339" t="s">
        <v>12</v>
      </c>
      <c r="B339" s="1" t="s">
        <v>487</v>
      </c>
      <c r="C339" t="s">
        <v>488</v>
      </c>
      <c r="D339" s="11" t="s">
        <v>234</v>
      </c>
      <c r="E339" s="7" t="s">
        <v>269</v>
      </c>
      <c r="F339" s="7">
        <v>43628</v>
      </c>
      <c r="G339" s="7">
        <v>43649</v>
      </c>
      <c r="H339" s="7">
        <v>43665</v>
      </c>
      <c r="I339" s="22">
        <v>879.2</v>
      </c>
      <c r="J339" t="s">
        <v>24</v>
      </c>
      <c r="K339" t="s">
        <v>489</v>
      </c>
      <c r="L339" t="s">
        <v>26</v>
      </c>
    </row>
    <row r="340" spans="1:12" x14ac:dyDescent="0.35">
      <c r="A340" t="s">
        <v>12</v>
      </c>
      <c r="B340" s="1" t="s">
        <v>490</v>
      </c>
      <c r="C340" t="s">
        <v>491</v>
      </c>
      <c r="D340" s="11" t="s">
        <v>234</v>
      </c>
      <c r="E340" s="7" t="s">
        <v>269</v>
      </c>
      <c r="F340" s="7">
        <v>43628</v>
      </c>
      <c r="G340" s="7">
        <v>43649</v>
      </c>
      <c r="H340" s="7">
        <v>43665</v>
      </c>
      <c r="I340" s="22">
        <v>879.2</v>
      </c>
      <c r="J340" t="s">
        <v>24</v>
      </c>
      <c r="K340" t="s">
        <v>492</v>
      </c>
      <c r="L340" t="s">
        <v>26</v>
      </c>
    </row>
    <row r="341" spans="1:12" x14ac:dyDescent="0.35">
      <c r="A341" t="s">
        <v>12</v>
      </c>
      <c r="B341" s="1" t="s">
        <v>493</v>
      </c>
      <c r="C341" t="s">
        <v>494</v>
      </c>
      <c r="D341" s="11" t="s">
        <v>234</v>
      </c>
      <c r="E341" s="7" t="s">
        <v>269</v>
      </c>
      <c r="F341" s="7">
        <v>43628</v>
      </c>
      <c r="G341" s="7">
        <v>43649</v>
      </c>
      <c r="H341" s="7">
        <v>43665</v>
      </c>
      <c r="I341" s="22">
        <v>879.2</v>
      </c>
      <c r="J341" t="s">
        <v>24</v>
      </c>
      <c r="K341" t="s">
        <v>495</v>
      </c>
      <c r="L341" t="s">
        <v>26</v>
      </c>
    </row>
    <row r="342" spans="1:12" x14ac:dyDescent="0.35">
      <c r="A342" t="s">
        <v>12</v>
      </c>
      <c r="B342" s="1" t="s">
        <v>362</v>
      </c>
      <c r="C342" t="s">
        <v>496</v>
      </c>
      <c r="D342" s="11" t="s">
        <v>234</v>
      </c>
      <c r="E342" s="7" t="s">
        <v>269</v>
      </c>
      <c r="F342" s="7">
        <v>43628</v>
      </c>
      <c r="G342" s="7">
        <v>43649</v>
      </c>
      <c r="H342" s="7">
        <v>43665</v>
      </c>
      <c r="I342" s="22">
        <v>879.2</v>
      </c>
      <c r="J342" t="s">
        <v>24</v>
      </c>
      <c r="K342" t="s">
        <v>402</v>
      </c>
      <c r="L342" t="s">
        <v>26</v>
      </c>
    </row>
    <row r="343" spans="1:12" x14ac:dyDescent="0.35">
      <c r="A343" t="s">
        <v>12</v>
      </c>
      <c r="B343" s="1" t="s">
        <v>497</v>
      </c>
      <c r="C343" t="s">
        <v>498</v>
      </c>
      <c r="D343" s="6" t="s">
        <v>499</v>
      </c>
      <c r="E343" t="s">
        <v>258</v>
      </c>
      <c r="F343" s="7">
        <v>43628</v>
      </c>
      <c r="G343" s="7">
        <v>43649</v>
      </c>
      <c r="H343" s="7">
        <v>43665</v>
      </c>
      <c r="I343" s="22">
        <v>1114.4000000000001</v>
      </c>
      <c r="J343" t="s">
        <v>24</v>
      </c>
      <c r="K343" t="s">
        <v>500</v>
      </c>
      <c r="L343" t="s">
        <v>26</v>
      </c>
    </row>
    <row r="344" spans="1:12" x14ac:dyDescent="0.35">
      <c r="A344" t="s">
        <v>12</v>
      </c>
      <c r="B344" s="1" t="s">
        <v>501</v>
      </c>
      <c r="C344" t="s">
        <v>502</v>
      </c>
      <c r="D344" s="6" t="s">
        <v>290</v>
      </c>
      <c r="E344" s="7" t="s">
        <v>269</v>
      </c>
      <c r="F344" s="7">
        <v>43628</v>
      </c>
      <c r="G344" s="7">
        <v>43649</v>
      </c>
      <c r="H344" s="7">
        <v>43665</v>
      </c>
      <c r="I344" s="22">
        <v>1114.4000000000001</v>
      </c>
      <c r="J344" t="s">
        <v>24</v>
      </c>
      <c r="K344" t="s">
        <v>503</v>
      </c>
      <c r="L344" t="s">
        <v>26</v>
      </c>
    </row>
    <row r="345" spans="1:12" x14ac:dyDescent="0.35">
      <c r="A345" t="s">
        <v>12</v>
      </c>
      <c r="B345" s="1" t="s">
        <v>504</v>
      </c>
      <c r="C345" t="s">
        <v>505</v>
      </c>
      <c r="D345" s="6" t="s">
        <v>290</v>
      </c>
      <c r="E345" s="7" t="s">
        <v>269</v>
      </c>
      <c r="F345" s="7">
        <v>43628</v>
      </c>
      <c r="G345" s="7">
        <v>43649</v>
      </c>
      <c r="H345" s="7">
        <v>43665</v>
      </c>
      <c r="I345" s="22">
        <v>1114.4000000000001</v>
      </c>
      <c r="J345" t="s">
        <v>24</v>
      </c>
      <c r="K345" t="s">
        <v>506</v>
      </c>
      <c r="L345" t="s">
        <v>26</v>
      </c>
    </row>
    <row r="346" spans="1:12" x14ac:dyDescent="0.35">
      <c r="A346" t="s">
        <v>12</v>
      </c>
      <c r="B346" s="1" t="s">
        <v>507</v>
      </c>
      <c r="C346" t="s">
        <v>508</v>
      </c>
      <c r="D346" s="6" t="s">
        <v>290</v>
      </c>
      <c r="E346" s="7" t="s">
        <v>269</v>
      </c>
      <c r="F346" s="7">
        <v>43628</v>
      </c>
      <c r="G346" s="7">
        <v>43649</v>
      </c>
      <c r="H346" s="7">
        <v>43665</v>
      </c>
      <c r="I346" s="22">
        <v>1114.4000000000001</v>
      </c>
      <c r="J346" t="s">
        <v>24</v>
      </c>
      <c r="K346" t="s">
        <v>509</v>
      </c>
      <c r="L346" t="s">
        <v>26</v>
      </c>
    </row>
    <row r="347" spans="1:12" x14ac:dyDescent="0.35">
      <c r="A347" s="8" t="s">
        <v>12</v>
      </c>
      <c r="B347" s="1" t="s">
        <v>2548</v>
      </c>
      <c r="C347" s="8" t="s">
        <v>182</v>
      </c>
      <c r="D347" s="6" t="s">
        <v>183</v>
      </c>
      <c r="E347" s="8" t="s">
        <v>16</v>
      </c>
      <c r="F347" s="9">
        <v>43628</v>
      </c>
      <c r="G347" s="9">
        <v>43629</v>
      </c>
      <c r="H347" s="9">
        <v>43994</v>
      </c>
      <c r="I347" s="17">
        <v>11884</v>
      </c>
      <c r="J347" t="s">
        <v>24</v>
      </c>
      <c r="K347" t="s">
        <v>2549</v>
      </c>
      <c r="L347" t="s">
        <v>26</v>
      </c>
    </row>
    <row r="348" spans="1:12" x14ac:dyDescent="0.35">
      <c r="A348" t="s">
        <v>12</v>
      </c>
      <c r="B348" s="1" t="s">
        <v>2550</v>
      </c>
      <c r="C348" t="s">
        <v>241</v>
      </c>
      <c r="D348" s="6" t="s">
        <v>2551</v>
      </c>
      <c r="E348" t="s">
        <v>16</v>
      </c>
      <c r="F348" s="7">
        <v>43628</v>
      </c>
      <c r="G348" s="7">
        <v>43631</v>
      </c>
      <c r="H348" s="7">
        <f>+G348+365</f>
        <v>43996</v>
      </c>
      <c r="I348" s="22">
        <v>374604</v>
      </c>
      <c r="J348" t="s">
        <v>174</v>
      </c>
      <c r="K348" t="s">
        <v>2552</v>
      </c>
      <c r="L348" t="s">
        <v>19</v>
      </c>
    </row>
    <row r="349" spans="1:12" x14ac:dyDescent="0.35">
      <c r="A349" t="s">
        <v>12</v>
      </c>
      <c r="B349" s="1" t="s">
        <v>510</v>
      </c>
      <c r="C349" t="s">
        <v>511</v>
      </c>
      <c r="D349" s="6" t="s">
        <v>499</v>
      </c>
      <c r="E349" t="s">
        <v>258</v>
      </c>
      <c r="F349" s="7">
        <v>43629</v>
      </c>
      <c r="G349" s="7">
        <v>43649</v>
      </c>
      <c r="H349" s="7">
        <v>43665</v>
      </c>
      <c r="I349" s="22">
        <v>1114.4000000000001</v>
      </c>
      <c r="J349" t="s">
        <v>24</v>
      </c>
      <c r="K349" t="s">
        <v>512</v>
      </c>
      <c r="L349" t="s">
        <v>26</v>
      </c>
    </row>
    <row r="350" spans="1:12" x14ac:dyDescent="0.35">
      <c r="A350" t="s">
        <v>12</v>
      </c>
      <c r="B350" s="1" t="s">
        <v>513</v>
      </c>
      <c r="C350" t="s">
        <v>514</v>
      </c>
      <c r="D350" s="11" t="s">
        <v>234</v>
      </c>
      <c r="E350" t="s">
        <v>258</v>
      </c>
      <c r="F350" s="7">
        <v>43630</v>
      </c>
      <c r="G350" s="7">
        <v>43649</v>
      </c>
      <c r="H350" s="7">
        <v>43665</v>
      </c>
      <c r="I350" s="22">
        <v>879.2</v>
      </c>
      <c r="J350" t="s">
        <v>24</v>
      </c>
      <c r="K350" t="s">
        <v>515</v>
      </c>
      <c r="L350" t="s">
        <v>26</v>
      </c>
    </row>
    <row r="351" spans="1:12" x14ac:dyDescent="0.35">
      <c r="A351" t="s">
        <v>12</v>
      </c>
      <c r="B351" s="1" t="s">
        <v>516</v>
      </c>
      <c r="C351" t="s">
        <v>517</v>
      </c>
      <c r="D351" s="11" t="s">
        <v>234</v>
      </c>
      <c r="E351" s="7" t="s">
        <v>258</v>
      </c>
      <c r="F351" s="7">
        <v>43630</v>
      </c>
      <c r="G351" s="7">
        <v>43649</v>
      </c>
      <c r="H351" s="7">
        <v>43665</v>
      </c>
      <c r="I351" s="22">
        <v>879.2</v>
      </c>
      <c r="J351" t="s">
        <v>24</v>
      </c>
      <c r="K351" t="s">
        <v>518</v>
      </c>
      <c r="L351" t="s">
        <v>26</v>
      </c>
    </row>
    <row r="352" spans="1:12" x14ac:dyDescent="0.35">
      <c r="A352" t="s">
        <v>12</v>
      </c>
      <c r="B352" s="1" t="s">
        <v>1299</v>
      </c>
      <c r="C352" t="s">
        <v>1300</v>
      </c>
      <c r="D352" s="6" t="s">
        <v>1301</v>
      </c>
      <c r="E352" t="s">
        <v>853</v>
      </c>
      <c r="F352" s="7">
        <v>43632</v>
      </c>
      <c r="G352" s="7">
        <v>43632</v>
      </c>
      <c r="H352" s="7">
        <f>+G352+180</f>
        <v>43812</v>
      </c>
      <c r="I352" s="22">
        <v>48330</v>
      </c>
      <c r="J352" t="s">
        <v>222</v>
      </c>
      <c r="K352" t="s">
        <v>1302</v>
      </c>
      <c r="L352" t="s">
        <v>26</v>
      </c>
    </row>
    <row r="353" spans="1:12" x14ac:dyDescent="0.35">
      <c r="A353" t="s">
        <v>12</v>
      </c>
      <c r="B353" s="1" t="s">
        <v>1303</v>
      </c>
      <c r="C353" t="s">
        <v>1304</v>
      </c>
      <c r="D353" s="6" t="s">
        <v>1305</v>
      </c>
      <c r="E353" t="s">
        <v>853</v>
      </c>
      <c r="F353" s="7">
        <v>43632</v>
      </c>
      <c r="G353" s="7">
        <v>43632</v>
      </c>
      <c r="H353" s="7">
        <f>+G353+180</f>
        <v>43812</v>
      </c>
      <c r="I353" s="22">
        <v>170500</v>
      </c>
      <c r="J353" t="s">
        <v>222</v>
      </c>
      <c r="K353" t="s">
        <v>1302</v>
      </c>
      <c r="L353" t="s">
        <v>26</v>
      </c>
    </row>
    <row r="354" spans="1:12" x14ac:dyDescent="0.35">
      <c r="A354" t="s">
        <v>12</v>
      </c>
      <c r="B354" s="1" t="s">
        <v>519</v>
      </c>
      <c r="C354" t="s">
        <v>520</v>
      </c>
      <c r="D354" s="11" t="s">
        <v>234</v>
      </c>
      <c r="E354" t="s">
        <v>521</v>
      </c>
      <c r="F354" s="7">
        <v>43633</v>
      </c>
      <c r="G354" s="7">
        <v>43633</v>
      </c>
      <c r="H354" s="7">
        <v>43665</v>
      </c>
      <c r="I354" s="22">
        <v>879.2</v>
      </c>
      <c r="J354" t="s">
        <v>24</v>
      </c>
      <c r="K354" t="s">
        <v>522</v>
      </c>
      <c r="L354" t="s">
        <v>26</v>
      </c>
    </row>
    <row r="355" spans="1:12" x14ac:dyDescent="0.35">
      <c r="A355" t="s">
        <v>12</v>
      </c>
      <c r="B355" s="1" t="s">
        <v>523</v>
      </c>
      <c r="C355" t="s">
        <v>524</v>
      </c>
      <c r="D355" s="11" t="s">
        <v>234</v>
      </c>
      <c r="E355" t="s">
        <v>521</v>
      </c>
      <c r="F355" s="7">
        <v>43633</v>
      </c>
      <c r="G355" s="7">
        <v>43633</v>
      </c>
      <c r="H355" s="7">
        <v>43665</v>
      </c>
      <c r="I355" s="22">
        <v>879.2</v>
      </c>
      <c r="J355" t="s">
        <v>24</v>
      </c>
      <c r="K355" t="s">
        <v>525</v>
      </c>
      <c r="L355" t="s">
        <v>26</v>
      </c>
    </row>
    <row r="356" spans="1:12" x14ac:dyDescent="0.35">
      <c r="A356" t="s">
        <v>12</v>
      </c>
      <c r="B356" s="1" t="s">
        <v>526</v>
      </c>
      <c r="C356" t="s">
        <v>527</v>
      </c>
      <c r="D356" s="11" t="s">
        <v>234</v>
      </c>
      <c r="E356" t="s">
        <v>521</v>
      </c>
      <c r="F356" s="7">
        <v>43633</v>
      </c>
      <c r="G356" s="7">
        <v>43633</v>
      </c>
      <c r="H356" s="7">
        <v>43665</v>
      </c>
      <c r="I356" s="22">
        <v>879.2</v>
      </c>
      <c r="J356" t="s">
        <v>24</v>
      </c>
      <c r="K356" t="s">
        <v>528</v>
      </c>
      <c r="L356" t="s">
        <v>26</v>
      </c>
    </row>
    <row r="357" spans="1:12" x14ac:dyDescent="0.35">
      <c r="A357" t="s">
        <v>12</v>
      </c>
      <c r="B357" s="1" t="s">
        <v>529</v>
      </c>
      <c r="C357" t="s">
        <v>530</v>
      </c>
      <c r="D357" s="11" t="s">
        <v>234</v>
      </c>
      <c r="E357" t="s">
        <v>521</v>
      </c>
      <c r="F357" s="7">
        <v>43633</v>
      </c>
      <c r="G357" s="7">
        <v>43633</v>
      </c>
      <c r="H357" s="7">
        <v>43665</v>
      </c>
      <c r="I357" s="22">
        <v>879.2</v>
      </c>
      <c r="J357" t="s">
        <v>24</v>
      </c>
      <c r="K357" t="s">
        <v>531</v>
      </c>
      <c r="L357" t="s">
        <v>26</v>
      </c>
    </row>
    <row r="358" spans="1:12" x14ac:dyDescent="0.35">
      <c r="A358" t="s">
        <v>12</v>
      </c>
      <c r="B358" s="1" t="s">
        <v>532</v>
      </c>
      <c r="C358" t="s">
        <v>533</v>
      </c>
      <c r="D358" s="11" t="s">
        <v>234</v>
      </c>
      <c r="E358" t="s">
        <v>521</v>
      </c>
      <c r="F358" s="7">
        <v>43633</v>
      </c>
      <c r="G358" s="7">
        <v>43633</v>
      </c>
      <c r="H358" s="7">
        <v>43665</v>
      </c>
      <c r="I358" s="22">
        <v>879.2</v>
      </c>
      <c r="J358" t="s">
        <v>24</v>
      </c>
      <c r="K358" t="s">
        <v>534</v>
      </c>
      <c r="L358" t="s">
        <v>26</v>
      </c>
    </row>
    <row r="359" spans="1:12" x14ac:dyDescent="0.35">
      <c r="A359" t="s">
        <v>12</v>
      </c>
      <c r="B359" s="1" t="s">
        <v>535</v>
      </c>
      <c r="C359" t="s">
        <v>536</v>
      </c>
      <c r="D359" s="11" t="s">
        <v>234</v>
      </c>
      <c r="E359" t="s">
        <v>521</v>
      </c>
      <c r="F359" s="7">
        <v>43633</v>
      </c>
      <c r="G359" s="7">
        <v>43633</v>
      </c>
      <c r="H359" s="7">
        <v>43665</v>
      </c>
      <c r="I359" s="22">
        <v>879.2</v>
      </c>
      <c r="J359" t="s">
        <v>24</v>
      </c>
      <c r="K359" t="s">
        <v>537</v>
      </c>
      <c r="L359" t="s">
        <v>26</v>
      </c>
    </row>
    <row r="360" spans="1:12" x14ac:dyDescent="0.35">
      <c r="A360" t="s">
        <v>12</v>
      </c>
      <c r="B360" s="1" t="s">
        <v>538</v>
      </c>
      <c r="C360" t="s">
        <v>539</v>
      </c>
      <c r="D360" s="11" t="s">
        <v>234</v>
      </c>
      <c r="E360" t="s">
        <v>521</v>
      </c>
      <c r="F360" s="7">
        <v>43633</v>
      </c>
      <c r="G360" s="7">
        <v>43633</v>
      </c>
      <c r="H360" s="7">
        <v>43665</v>
      </c>
      <c r="I360" s="22">
        <v>879.2</v>
      </c>
      <c r="J360" t="s">
        <v>24</v>
      </c>
      <c r="K360" t="s">
        <v>540</v>
      </c>
      <c r="L360" t="s">
        <v>26</v>
      </c>
    </row>
    <row r="361" spans="1:12" x14ac:dyDescent="0.35">
      <c r="A361" t="s">
        <v>12</v>
      </c>
      <c r="B361" s="1" t="s">
        <v>541</v>
      </c>
      <c r="C361" t="s">
        <v>542</v>
      </c>
      <c r="D361" s="11" t="s">
        <v>234</v>
      </c>
      <c r="E361" t="s">
        <v>521</v>
      </c>
      <c r="F361" s="7">
        <v>43633</v>
      </c>
      <c r="G361" s="7">
        <v>43633</v>
      </c>
      <c r="H361" s="7">
        <v>43665</v>
      </c>
      <c r="I361" s="22">
        <v>879.2</v>
      </c>
      <c r="J361" t="s">
        <v>24</v>
      </c>
      <c r="K361" t="s">
        <v>543</v>
      </c>
      <c r="L361" t="s">
        <v>26</v>
      </c>
    </row>
    <row r="362" spans="1:12" x14ac:dyDescent="0.35">
      <c r="A362" t="s">
        <v>12</v>
      </c>
      <c r="B362" s="1" t="s">
        <v>544</v>
      </c>
      <c r="C362" t="s">
        <v>545</v>
      </c>
      <c r="D362" s="11" t="s">
        <v>234</v>
      </c>
      <c r="E362" t="s">
        <v>521</v>
      </c>
      <c r="F362" s="7">
        <v>43633</v>
      </c>
      <c r="G362" s="7">
        <v>43633</v>
      </c>
      <c r="H362" s="7">
        <v>43665</v>
      </c>
      <c r="I362" s="22">
        <v>879.2</v>
      </c>
      <c r="J362" t="s">
        <v>24</v>
      </c>
      <c r="K362" t="s">
        <v>546</v>
      </c>
      <c r="L362" t="s">
        <v>26</v>
      </c>
    </row>
    <row r="363" spans="1:12" x14ac:dyDescent="0.35">
      <c r="A363" t="s">
        <v>12</v>
      </c>
      <c r="B363" s="1" t="s">
        <v>547</v>
      </c>
      <c r="C363" t="s">
        <v>548</v>
      </c>
      <c r="D363" s="11" t="s">
        <v>234</v>
      </c>
      <c r="E363" t="s">
        <v>521</v>
      </c>
      <c r="F363" s="7">
        <v>43633</v>
      </c>
      <c r="G363" s="7">
        <v>43633</v>
      </c>
      <c r="H363" s="7">
        <v>43665</v>
      </c>
      <c r="I363" s="22">
        <v>879.2</v>
      </c>
      <c r="J363" t="s">
        <v>24</v>
      </c>
      <c r="K363" t="s">
        <v>549</v>
      </c>
      <c r="L363" t="s">
        <v>26</v>
      </c>
    </row>
    <row r="364" spans="1:12" x14ac:dyDescent="0.35">
      <c r="A364" t="s">
        <v>12</v>
      </c>
      <c r="B364" s="1" t="s">
        <v>550</v>
      </c>
      <c r="C364" t="s">
        <v>551</v>
      </c>
      <c r="D364" s="11" t="s">
        <v>234</v>
      </c>
      <c r="E364" t="s">
        <v>521</v>
      </c>
      <c r="F364" s="7">
        <v>43633</v>
      </c>
      <c r="G364" s="7">
        <v>43633</v>
      </c>
      <c r="H364" s="7">
        <v>43665</v>
      </c>
      <c r="I364" s="22">
        <v>879.2</v>
      </c>
      <c r="J364" t="s">
        <v>24</v>
      </c>
      <c r="K364" t="s">
        <v>552</v>
      </c>
      <c r="L364" t="s">
        <v>26</v>
      </c>
    </row>
    <row r="365" spans="1:12" x14ac:dyDescent="0.35">
      <c r="A365" t="s">
        <v>12</v>
      </c>
      <c r="B365" s="1" t="s">
        <v>553</v>
      </c>
      <c r="C365" t="s">
        <v>554</v>
      </c>
      <c r="D365" s="11" t="s">
        <v>234</v>
      </c>
      <c r="E365" t="s">
        <v>521</v>
      </c>
      <c r="F365" s="7">
        <v>43633</v>
      </c>
      <c r="G365" s="7">
        <v>43633</v>
      </c>
      <c r="H365" s="7">
        <v>43665</v>
      </c>
      <c r="I365" s="22">
        <v>879.2</v>
      </c>
      <c r="J365" t="s">
        <v>24</v>
      </c>
      <c r="K365" t="s">
        <v>555</v>
      </c>
      <c r="L365" t="s">
        <v>26</v>
      </c>
    </row>
    <row r="366" spans="1:12" x14ac:dyDescent="0.35">
      <c r="A366" t="s">
        <v>12</v>
      </c>
      <c r="B366" s="1" t="s">
        <v>556</v>
      </c>
      <c r="C366" t="s">
        <v>557</v>
      </c>
      <c r="D366" s="11" t="s">
        <v>234</v>
      </c>
      <c r="E366" t="s">
        <v>521</v>
      </c>
      <c r="F366" s="7">
        <v>43633</v>
      </c>
      <c r="G366" s="7">
        <v>43633</v>
      </c>
      <c r="H366" s="7">
        <v>43665</v>
      </c>
      <c r="I366" s="22">
        <v>879.2</v>
      </c>
      <c r="J366" t="s">
        <v>24</v>
      </c>
      <c r="K366" t="s">
        <v>558</v>
      </c>
      <c r="L366" t="s">
        <v>26</v>
      </c>
    </row>
    <row r="367" spans="1:12" x14ac:dyDescent="0.35">
      <c r="A367" t="s">
        <v>12</v>
      </c>
      <c r="B367" s="1" t="s">
        <v>559</v>
      </c>
      <c r="C367" t="s">
        <v>560</v>
      </c>
      <c r="D367" s="11" t="s">
        <v>234</v>
      </c>
      <c r="E367" t="s">
        <v>521</v>
      </c>
      <c r="F367" s="7">
        <v>43633</v>
      </c>
      <c r="G367" s="7">
        <v>43633</v>
      </c>
      <c r="H367" s="7">
        <v>43665</v>
      </c>
      <c r="I367" s="22">
        <v>879.2</v>
      </c>
      <c r="J367" t="s">
        <v>24</v>
      </c>
      <c r="K367" t="s">
        <v>561</v>
      </c>
      <c r="L367" t="s">
        <v>26</v>
      </c>
    </row>
    <row r="368" spans="1:12" x14ac:dyDescent="0.35">
      <c r="A368" t="s">
        <v>12</v>
      </c>
      <c r="B368" s="1" t="s">
        <v>562</v>
      </c>
      <c r="C368" t="s">
        <v>563</v>
      </c>
      <c r="D368" s="11" t="s">
        <v>234</v>
      </c>
      <c r="E368" t="s">
        <v>521</v>
      </c>
      <c r="F368" s="7">
        <v>43633</v>
      </c>
      <c r="G368" s="7">
        <v>43633</v>
      </c>
      <c r="H368" s="7">
        <v>43665</v>
      </c>
      <c r="I368" s="22">
        <v>879.2</v>
      </c>
      <c r="J368" t="s">
        <v>24</v>
      </c>
      <c r="K368" t="s">
        <v>564</v>
      </c>
      <c r="L368" t="s">
        <v>26</v>
      </c>
    </row>
    <row r="369" spans="1:12" x14ac:dyDescent="0.35">
      <c r="A369" t="s">
        <v>12</v>
      </c>
      <c r="B369" s="1" t="s">
        <v>565</v>
      </c>
      <c r="C369" t="s">
        <v>566</v>
      </c>
      <c r="D369" s="11" t="s">
        <v>234</v>
      </c>
      <c r="E369" t="s">
        <v>521</v>
      </c>
      <c r="F369" s="7">
        <v>43633</v>
      </c>
      <c r="G369" s="7">
        <v>43633</v>
      </c>
      <c r="H369" s="7">
        <v>43665</v>
      </c>
      <c r="I369" s="22">
        <v>879.2</v>
      </c>
      <c r="J369" t="s">
        <v>24</v>
      </c>
      <c r="K369" t="s">
        <v>567</v>
      </c>
      <c r="L369" t="s">
        <v>26</v>
      </c>
    </row>
    <row r="370" spans="1:12" x14ac:dyDescent="0.35">
      <c r="A370" t="s">
        <v>12</v>
      </c>
      <c r="B370" s="1" t="s">
        <v>568</v>
      </c>
      <c r="C370" t="s">
        <v>569</v>
      </c>
      <c r="D370" s="6" t="s">
        <v>570</v>
      </c>
      <c r="E370" t="s">
        <v>521</v>
      </c>
      <c r="F370" s="7">
        <v>43633</v>
      </c>
      <c r="G370" s="7">
        <v>43633</v>
      </c>
      <c r="H370" s="7">
        <v>43665</v>
      </c>
      <c r="I370" s="22">
        <v>879.2</v>
      </c>
      <c r="J370" t="s">
        <v>24</v>
      </c>
      <c r="K370" t="s">
        <v>571</v>
      </c>
      <c r="L370" t="s">
        <v>26</v>
      </c>
    </row>
    <row r="371" spans="1:12" x14ac:dyDescent="0.35">
      <c r="A371" t="s">
        <v>12</v>
      </c>
      <c r="B371" s="1" t="s">
        <v>572</v>
      </c>
      <c r="C371" t="s">
        <v>573</v>
      </c>
      <c r="D371" s="11" t="s">
        <v>234</v>
      </c>
      <c r="E371" t="s">
        <v>521</v>
      </c>
      <c r="F371" s="7">
        <v>43633</v>
      </c>
      <c r="G371" s="7">
        <v>43633</v>
      </c>
      <c r="H371" s="7">
        <v>43665</v>
      </c>
      <c r="I371" s="22">
        <v>879.2</v>
      </c>
      <c r="J371" t="s">
        <v>24</v>
      </c>
      <c r="K371" t="s">
        <v>574</v>
      </c>
      <c r="L371" t="s">
        <v>26</v>
      </c>
    </row>
    <row r="372" spans="1:12" x14ac:dyDescent="0.35">
      <c r="A372" t="s">
        <v>12</v>
      </c>
      <c r="B372" s="1" t="s">
        <v>575</v>
      </c>
      <c r="C372" t="s">
        <v>576</v>
      </c>
      <c r="D372" s="11" t="s">
        <v>234</v>
      </c>
      <c r="E372" t="s">
        <v>521</v>
      </c>
      <c r="F372" s="7">
        <v>43633</v>
      </c>
      <c r="G372" s="7">
        <v>43633</v>
      </c>
      <c r="H372" s="7">
        <v>43665</v>
      </c>
      <c r="I372" s="22">
        <v>879.2</v>
      </c>
      <c r="J372" t="s">
        <v>24</v>
      </c>
      <c r="K372" t="s">
        <v>577</v>
      </c>
      <c r="L372" t="s">
        <v>26</v>
      </c>
    </row>
    <row r="373" spans="1:12" x14ac:dyDescent="0.35">
      <c r="A373" t="s">
        <v>12</v>
      </c>
      <c r="B373" s="1" t="s">
        <v>578</v>
      </c>
      <c r="C373" t="s">
        <v>579</v>
      </c>
      <c r="D373" s="11" t="s">
        <v>234</v>
      </c>
      <c r="E373" t="s">
        <v>521</v>
      </c>
      <c r="F373" s="7">
        <v>43633</v>
      </c>
      <c r="G373" s="7">
        <v>43633</v>
      </c>
      <c r="H373" s="7">
        <v>43665</v>
      </c>
      <c r="I373" s="22">
        <v>879.2</v>
      </c>
      <c r="J373" t="s">
        <v>24</v>
      </c>
      <c r="K373" t="s">
        <v>580</v>
      </c>
      <c r="L373" t="s">
        <v>26</v>
      </c>
    </row>
    <row r="374" spans="1:12" x14ac:dyDescent="0.35">
      <c r="A374" t="s">
        <v>12</v>
      </c>
      <c r="B374" s="1" t="s">
        <v>581</v>
      </c>
      <c r="C374" t="s">
        <v>582</v>
      </c>
      <c r="D374" s="11" t="s">
        <v>234</v>
      </c>
      <c r="E374" t="s">
        <v>521</v>
      </c>
      <c r="F374" s="7">
        <v>43633</v>
      </c>
      <c r="G374" s="7">
        <v>43633</v>
      </c>
      <c r="H374" s="7">
        <v>43665</v>
      </c>
      <c r="I374" s="22">
        <v>879.2</v>
      </c>
      <c r="J374" t="s">
        <v>24</v>
      </c>
      <c r="K374" t="s">
        <v>583</v>
      </c>
      <c r="L374" t="s">
        <v>26</v>
      </c>
    </row>
    <row r="375" spans="1:12" x14ac:dyDescent="0.35">
      <c r="A375" t="s">
        <v>12</v>
      </c>
      <c r="B375" s="1" t="s">
        <v>584</v>
      </c>
      <c r="C375" t="s">
        <v>585</v>
      </c>
      <c r="D375" s="11" t="s">
        <v>234</v>
      </c>
      <c r="E375" t="s">
        <v>521</v>
      </c>
      <c r="F375" s="7">
        <v>43633</v>
      </c>
      <c r="G375" s="7">
        <v>43633</v>
      </c>
      <c r="H375" s="7">
        <v>43665</v>
      </c>
      <c r="I375" s="22">
        <v>879.2</v>
      </c>
      <c r="J375" t="s">
        <v>24</v>
      </c>
      <c r="K375" t="s">
        <v>586</v>
      </c>
      <c r="L375" t="s">
        <v>26</v>
      </c>
    </row>
    <row r="376" spans="1:12" x14ac:dyDescent="0.35">
      <c r="A376" t="s">
        <v>12</v>
      </c>
      <c r="B376" s="1" t="s">
        <v>587</v>
      </c>
      <c r="C376" t="s">
        <v>588</v>
      </c>
      <c r="D376" s="11" t="s">
        <v>234</v>
      </c>
      <c r="E376" t="s">
        <v>521</v>
      </c>
      <c r="F376" s="7">
        <v>43633</v>
      </c>
      <c r="G376" s="7">
        <v>43633</v>
      </c>
      <c r="H376" s="7">
        <v>43665</v>
      </c>
      <c r="I376" s="22">
        <v>879.2</v>
      </c>
      <c r="J376" t="s">
        <v>24</v>
      </c>
      <c r="K376" t="s">
        <v>589</v>
      </c>
      <c r="L376" t="s">
        <v>26</v>
      </c>
    </row>
    <row r="377" spans="1:12" x14ac:dyDescent="0.35">
      <c r="A377" t="s">
        <v>12</v>
      </c>
      <c r="B377" s="1" t="s">
        <v>590</v>
      </c>
      <c r="C377" t="s">
        <v>591</v>
      </c>
      <c r="D377" s="11" t="s">
        <v>234</v>
      </c>
      <c r="E377" t="s">
        <v>521</v>
      </c>
      <c r="F377" s="7">
        <v>43633</v>
      </c>
      <c r="G377" s="7">
        <v>43633</v>
      </c>
      <c r="H377" s="7">
        <v>43665</v>
      </c>
      <c r="I377" s="22">
        <v>879.2</v>
      </c>
      <c r="J377" t="s">
        <v>24</v>
      </c>
      <c r="K377" t="s">
        <v>592</v>
      </c>
      <c r="L377" t="s">
        <v>26</v>
      </c>
    </row>
    <row r="378" spans="1:12" x14ac:dyDescent="0.35">
      <c r="A378" t="s">
        <v>12</v>
      </c>
      <c r="B378" s="1" t="s">
        <v>593</v>
      </c>
      <c r="C378" t="s">
        <v>594</v>
      </c>
      <c r="D378" s="11" t="s">
        <v>234</v>
      </c>
      <c r="E378" t="s">
        <v>521</v>
      </c>
      <c r="F378" s="7">
        <v>43633</v>
      </c>
      <c r="G378" s="7">
        <v>43633</v>
      </c>
      <c r="H378" s="7">
        <v>43665</v>
      </c>
      <c r="I378" s="22">
        <v>879.2</v>
      </c>
      <c r="J378" t="s">
        <v>24</v>
      </c>
      <c r="K378" t="s">
        <v>595</v>
      </c>
      <c r="L378" t="s">
        <v>26</v>
      </c>
    </row>
    <row r="379" spans="1:12" x14ac:dyDescent="0.35">
      <c r="A379" t="s">
        <v>12</v>
      </c>
      <c r="B379" s="1" t="s">
        <v>596</v>
      </c>
      <c r="C379" t="s">
        <v>597</v>
      </c>
      <c r="D379" s="11" t="s">
        <v>234</v>
      </c>
      <c r="E379" t="s">
        <v>521</v>
      </c>
      <c r="F379" s="7">
        <v>43633</v>
      </c>
      <c r="G379" s="7">
        <v>43633</v>
      </c>
      <c r="H379" s="7">
        <v>43665</v>
      </c>
      <c r="I379" s="22">
        <v>879.2</v>
      </c>
      <c r="J379" t="s">
        <v>24</v>
      </c>
      <c r="K379" t="s">
        <v>598</v>
      </c>
      <c r="L379" t="s">
        <v>26</v>
      </c>
    </row>
    <row r="380" spans="1:12" x14ac:dyDescent="0.35">
      <c r="A380" t="s">
        <v>12</v>
      </c>
      <c r="B380" s="1" t="s">
        <v>599</v>
      </c>
      <c r="C380" t="s">
        <v>600</v>
      </c>
      <c r="D380" s="11" t="s">
        <v>234</v>
      </c>
      <c r="E380" t="s">
        <v>521</v>
      </c>
      <c r="F380" s="7">
        <v>43633</v>
      </c>
      <c r="G380" s="7">
        <v>43633</v>
      </c>
      <c r="H380" s="7">
        <v>43665</v>
      </c>
      <c r="I380" s="22">
        <v>879.2</v>
      </c>
      <c r="J380" t="s">
        <v>24</v>
      </c>
      <c r="K380" t="s">
        <v>601</v>
      </c>
      <c r="L380" t="s">
        <v>26</v>
      </c>
    </row>
    <row r="381" spans="1:12" x14ac:dyDescent="0.35">
      <c r="A381" t="s">
        <v>12</v>
      </c>
      <c r="B381" s="1" t="s">
        <v>602</v>
      </c>
      <c r="C381" t="s">
        <v>603</v>
      </c>
      <c r="D381" s="11" t="s">
        <v>234</v>
      </c>
      <c r="E381" t="s">
        <v>521</v>
      </c>
      <c r="F381" s="7">
        <v>43633</v>
      </c>
      <c r="G381" s="7">
        <v>43633</v>
      </c>
      <c r="H381" s="7">
        <v>43665</v>
      </c>
      <c r="I381" s="22">
        <v>879.2</v>
      </c>
      <c r="J381" t="s">
        <v>24</v>
      </c>
      <c r="K381" t="s">
        <v>604</v>
      </c>
      <c r="L381" t="s">
        <v>26</v>
      </c>
    </row>
    <row r="382" spans="1:12" x14ac:dyDescent="0.35">
      <c r="A382" t="s">
        <v>12</v>
      </c>
      <c r="B382" s="1" t="s">
        <v>605</v>
      </c>
      <c r="C382" t="s">
        <v>606</v>
      </c>
      <c r="D382" s="11" t="s">
        <v>234</v>
      </c>
      <c r="E382" t="s">
        <v>521</v>
      </c>
      <c r="F382" s="7">
        <v>43633</v>
      </c>
      <c r="G382" s="7">
        <v>43633</v>
      </c>
      <c r="H382" s="7">
        <v>43665</v>
      </c>
      <c r="I382" s="22">
        <v>879.2</v>
      </c>
      <c r="J382" t="s">
        <v>24</v>
      </c>
      <c r="K382" t="s">
        <v>607</v>
      </c>
      <c r="L382" t="s">
        <v>26</v>
      </c>
    </row>
    <row r="383" spans="1:12" x14ac:dyDescent="0.35">
      <c r="A383" t="s">
        <v>12</v>
      </c>
      <c r="B383" s="1" t="s">
        <v>608</v>
      </c>
      <c r="C383" t="s">
        <v>609</v>
      </c>
      <c r="D383" s="11" t="s">
        <v>234</v>
      </c>
      <c r="E383" t="s">
        <v>521</v>
      </c>
      <c r="F383" s="7">
        <v>43633</v>
      </c>
      <c r="G383" s="7">
        <v>43633</v>
      </c>
      <c r="H383" s="7">
        <v>43665</v>
      </c>
      <c r="I383" s="22">
        <v>879.2</v>
      </c>
      <c r="J383" t="s">
        <v>24</v>
      </c>
      <c r="K383" t="s">
        <v>610</v>
      </c>
      <c r="L383" t="s">
        <v>26</v>
      </c>
    </row>
    <row r="384" spans="1:12" x14ac:dyDescent="0.35">
      <c r="A384" t="s">
        <v>12</v>
      </c>
      <c r="B384" s="1" t="s">
        <v>611</v>
      </c>
      <c r="C384" t="s">
        <v>612</v>
      </c>
      <c r="D384" s="11" t="s">
        <v>234</v>
      </c>
      <c r="E384" t="s">
        <v>521</v>
      </c>
      <c r="F384" s="7">
        <v>43633</v>
      </c>
      <c r="G384" s="7">
        <v>43633</v>
      </c>
      <c r="H384" s="7">
        <v>43665</v>
      </c>
      <c r="I384" s="22">
        <v>879.2</v>
      </c>
      <c r="J384" t="s">
        <v>24</v>
      </c>
      <c r="K384" t="s">
        <v>613</v>
      </c>
      <c r="L384" t="s">
        <v>26</v>
      </c>
    </row>
    <row r="385" spans="1:12" x14ac:dyDescent="0.35">
      <c r="A385" t="s">
        <v>12</v>
      </c>
      <c r="B385" s="1" t="s">
        <v>614</v>
      </c>
      <c r="C385" t="s">
        <v>615</v>
      </c>
      <c r="D385" s="11" t="s">
        <v>234</v>
      </c>
      <c r="E385" t="s">
        <v>521</v>
      </c>
      <c r="F385" s="7">
        <v>43633</v>
      </c>
      <c r="G385" s="7">
        <v>43633</v>
      </c>
      <c r="H385" s="7">
        <v>43665</v>
      </c>
      <c r="I385" s="22">
        <v>879.2</v>
      </c>
      <c r="J385" t="s">
        <v>24</v>
      </c>
      <c r="K385" t="s">
        <v>616</v>
      </c>
      <c r="L385" t="s">
        <v>26</v>
      </c>
    </row>
    <row r="386" spans="1:12" x14ac:dyDescent="0.35">
      <c r="A386" t="s">
        <v>12</v>
      </c>
      <c r="B386" s="1" t="s">
        <v>617</v>
      </c>
      <c r="C386" t="s">
        <v>618</v>
      </c>
      <c r="D386" s="11" t="s">
        <v>234</v>
      </c>
      <c r="E386" t="s">
        <v>521</v>
      </c>
      <c r="F386" s="7">
        <v>43633</v>
      </c>
      <c r="G386" s="7">
        <v>43633</v>
      </c>
      <c r="H386" s="7">
        <v>43665</v>
      </c>
      <c r="I386" s="22">
        <v>879.2</v>
      </c>
      <c r="J386" t="s">
        <v>24</v>
      </c>
      <c r="K386" t="s">
        <v>619</v>
      </c>
      <c r="L386" t="s">
        <v>26</v>
      </c>
    </row>
    <row r="387" spans="1:12" x14ac:dyDescent="0.35">
      <c r="A387" t="s">
        <v>12</v>
      </c>
      <c r="B387" s="1" t="s">
        <v>620</v>
      </c>
      <c r="C387" t="s">
        <v>621</v>
      </c>
      <c r="D387" s="11" t="s">
        <v>234</v>
      </c>
      <c r="E387" t="s">
        <v>521</v>
      </c>
      <c r="F387" s="7">
        <v>43633</v>
      </c>
      <c r="G387" s="7">
        <v>43633</v>
      </c>
      <c r="H387" s="7">
        <v>43665</v>
      </c>
      <c r="I387" s="22">
        <v>879.2</v>
      </c>
      <c r="J387" t="s">
        <v>24</v>
      </c>
      <c r="K387" t="s">
        <v>622</v>
      </c>
      <c r="L387" t="s">
        <v>26</v>
      </c>
    </row>
    <row r="388" spans="1:12" x14ac:dyDescent="0.35">
      <c r="A388" t="s">
        <v>12</v>
      </c>
      <c r="B388" s="1" t="s">
        <v>623</v>
      </c>
      <c r="C388" t="s">
        <v>624</v>
      </c>
      <c r="D388" s="11" t="s">
        <v>234</v>
      </c>
      <c r="E388" t="s">
        <v>521</v>
      </c>
      <c r="F388" s="7">
        <v>43633</v>
      </c>
      <c r="G388" s="7">
        <v>43633</v>
      </c>
      <c r="H388" s="7">
        <v>43665</v>
      </c>
      <c r="I388" s="22">
        <v>879.2</v>
      </c>
      <c r="J388" t="s">
        <v>24</v>
      </c>
      <c r="K388" t="s">
        <v>625</v>
      </c>
      <c r="L388" t="s">
        <v>26</v>
      </c>
    </row>
    <row r="389" spans="1:12" x14ac:dyDescent="0.35">
      <c r="A389" t="s">
        <v>12</v>
      </c>
      <c r="B389" s="1" t="s">
        <v>626</v>
      </c>
      <c r="C389" t="s">
        <v>627</v>
      </c>
      <c r="D389" s="11" t="s">
        <v>234</v>
      </c>
      <c r="E389" t="s">
        <v>521</v>
      </c>
      <c r="F389" s="7">
        <v>43633</v>
      </c>
      <c r="G389" s="7">
        <v>43633</v>
      </c>
      <c r="H389" s="7">
        <v>43665</v>
      </c>
      <c r="I389" s="22">
        <v>879.2</v>
      </c>
      <c r="J389" t="s">
        <v>24</v>
      </c>
      <c r="K389" t="s">
        <v>628</v>
      </c>
      <c r="L389" t="s">
        <v>26</v>
      </c>
    </row>
    <row r="390" spans="1:12" x14ac:dyDescent="0.35">
      <c r="A390" t="s">
        <v>12</v>
      </c>
      <c r="B390" s="1" t="s">
        <v>629</v>
      </c>
      <c r="C390" t="s">
        <v>630</v>
      </c>
      <c r="D390" s="11" t="s">
        <v>234</v>
      </c>
      <c r="E390" t="s">
        <v>521</v>
      </c>
      <c r="F390" s="7">
        <v>43633</v>
      </c>
      <c r="G390" s="7">
        <v>43633</v>
      </c>
      <c r="H390" s="7">
        <v>43665</v>
      </c>
      <c r="I390" s="22">
        <v>879.2</v>
      </c>
      <c r="J390" t="s">
        <v>24</v>
      </c>
      <c r="K390" t="s">
        <v>631</v>
      </c>
      <c r="L390" t="s">
        <v>26</v>
      </c>
    </row>
    <row r="391" spans="1:12" x14ac:dyDescent="0.35">
      <c r="A391" t="s">
        <v>12</v>
      </c>
      <c r="B391" s="1" t="s">
        <v>632</v>
      </c>
      <c r="C391" t="s">
        <v>633</v>
      </c>
      <c r="D391" s="11" t="s">
        <v>234</v>
      </c>
      <c r="E391" t="s">
        <v>521</v>
      </c>
      <c r="F391" s="7">
        <v>43633</v>
      </c>
      <c r="G391" s="7">
        <v>43633</v>
      </c>
      <c r="H391" s="7">
        <v>43665</v>
      </c>
      <c r="I391" s="22">
        <v>879.2</v>
      </c>
      <c r="J391" t="s">
        <v>24</v>
      </c>
      <c r="K391" t="s">
        <v>634</v>
      </c>
      <c r="L391" t="s">
        <v>26</v>
      </c>
    </row>
    <row r="392" spans="1:12" x14ac:dyDescent="0.35">
      <c r="A392" t="s">
        <v>12</v>
      </c>
      <c r="B392" s="1" t="s">
        <v>635</v>
      </c>
      <c r="C392" t="s">
        <v>636</v>
      </c>
      <c r="D392" s="11" t="s">
        <v>234</v>
      </c>
      <c r="E392" t="s">
        <v>521</v>
      </c>
      <c r="F392" s="7">
        <v>43633</v>
      </c>
      <c r="G392" s="7">
        <v>43633</v>
      </c>
      <c r="H392" s="7">
        <v>43665</v>
      </c>
      <c r="I392" s="22">
        <v>879.2</v>
      </c>
      <c r="J392" t="s">
        <v>24</v>
      </c>
      <c r="K392" t="s">
        <v>637</v>
      </c>
      <c r="L392" t="s">
        <v>26</v>
      </c>
    </row>
    <row r="393" spans="1:12" x14ac:dyDescent="0.35">
      <c r="A393" t="s">
        <v>12</v>
      </c>
      <c r="B393" s="1" t="s">
        <v>638</v>
      </c>
      <c r="C393" t="s">
        <v>639</v>
      </c>
      <c r="D393" s="11" t="s">
        <v>234</v>
      </c>
      <c r="E393" t="s">
        <v>521</v>
      </c>
      <c r="F393" s="7">
        <v>43633</v>
      </c>
      <c r="G393" s="7">
        <v>43633</v>
      </c>
      <c r="H393" s="7">
        <v>43665</v>
      </c>
      <c r="I393" s="22">
        <v>879.2</v>
      </c>
      <c r="J393" t="s">
        <v>24</v>
      </c>
      <c r="K393" t="s">
        <v>640</v>
      </c>
      <c r="L393" t="s">
        <v>26</v>
      </c>
    </row>
    <row r="394" spans="1:12" x14ac:dyDescent="0.35">
      <c r="A394" t="s">
        <v>12</v>
      </c>
      <c r="B394" s="1" t="s">
        <v>641</v>
      </c>
      <c r="C394" t="s">
        <v>642</v>
      </c>
      <c r="D394" s="11" t="s">
        <v>234</v>
      </c>
      <c r="E394" t="s">
        <v>521</v>
      </c>
      <c r="F394" s="7">
        <v>43633</v>
      </c>
      <c r="G394" s="7">
        <v>43633</v>
      </c>
      <c r="H394" s="7">
        <v>43665</v>
      </c>
      <c r="I394" s="22">
        <v>879.2</v>
      </c>
      <c r="J394" t="s">
        <v>24</v>
      </c>
      <c r="K394" t="s">
        <v>643</v>
      </c>
      <c r="L394" t="s">
        <v>26</v>
      </c>
    </row>
    <row r="395" spans="1:12" x14ac:dyDescent="0.35">
      <c r="A395" t="s">
        <v>12</v>
      </c>
      <c r="B395" s="1" t="s">
        <v>644</v>
      </c>
      <c r="C395" t="s">
        <v>645</v>
      </c>
      <c r="D395" s="11" t="s">
        <v>234</v>
      </c>
      <c r="E395" t="s">
        <v>521</v>
      </c>
      <c r="F395" s="7">
        <v>43633</v>
      </c>
      <c r="G395" s="7">
        <v>43633</v>
      </c>
      <c r="H395" s="7">
        <v>43665</v>
      </c>
      <c r="I395" s="22">
        <v>879.2</v>
      </c>
      <c r="J395" t="s">
        <v>24</v>
      </c>
      <c r="K395" t="s">
        <v>646</v>
      </c>
      <c r="L395" t="s">
        <v>26</v>
      </c>
    </row>
    <row r="396" spans="1:12" x14ac:dyDescent="0.35">
      <c r="A396" t="s">
        <v>12</v>
      </c>
      <c r="B396" s="1" t="s">
        <v>647</v>
      </c>
      <c r="C396" t="s">
        <v>648</v>
      </c>
      <c r="D396" s="11" t="s">
        <v>234</v>
      </c>
      <c r="E396" t="s">
        <v>521</v>
      </c>
      <c r="F396" s="7">
        <v>43633</v>
      </c>
      <c r="G396" s="7">
        <v>43633</v>
      </c>
      <c r="H396" s="7">
        <v>43665</v>
      </c>
      <c r="I396" s="22">
        <v>879.2</v>
      </c>
      <c r="J396" t="s">
        <v>24</v>
      </c>
      <c r="K396" t="s">
        <v>649</v>
      </c>
      <c r="L396" t="s">
        <v>26</v>
      </c>
    </row>
    <row r="397" spans="1:12" x14ac:dyDescent="0.35">
      <c r="A397" t="s">
        <v>12</v>
      </c>
      <c r="B397" s="1" t="s">
        <v>650</v>
      </c>
      <c r="C397" t="s">
        <v>651</v>
      </c>
      <c r="D397" s="11" t="s">
        <v>234</v>
      </c>
      <c r="E397" t="s">
        <v>521</v>
      </c>
      <c r="F397" s="7">
        <v>43633</v>
      </c>
      <c r="G397" s="7">
        <v>43633</v>
      </c>
      <c r="H397" s="7">
        <v>43665</v>
      </c>
      <c r="I397" s="22">
        <v>879.2</v>
      </c>
      <c r="J397" t="s">
        <v>24</v>
      </c>
      <c r="K397" t="s">
        <v>652</v>
      </c>
      <c r="L397" t="s">
        <v>26</v>
      </c>
    </row>
    <row r="398" spans="1:12" x14ac:dyDescent="0.35">
      <c r="A398" t="s">
        <v>12</v>
      </c>
      <c r="B398" s="1" t="s">
        <v>653</v>
      </c>
      <c r="C398" t="s">
        <v>654</v>
      </c>
      <c r="D398" s="6" t="s">
        <v>655</v>
      </c>
      <c r="E398" t="s">
        <v>521</v>
      </c>
      <c r="F398" s="7">
        <v>43633</v>
      </c>
      <c r="G398" s="7">
        <v>43633</v>
      </c>
      <c r="H398" s="7">
        <v>43665</v>
      </c>
      <c r="I398" s="22">
        <v>1114.4000000000001</v>
      </c>
      <c r="J398" t="s">
        <v>24</v>
      </c>
      <c r="K398" t="s">
        <v>656</v>
      </c>
      <c r="L398" t="s">
        <v>26</v>
      </c>
    </row>
    <row r="399" spans="1:12" x14ac:dyDescent="0.35">
      <c r="A399" t="s">
        <v>12</v>
      </c>
      <c r="B399" s="1" t="s">
        <v>657</v>
      </c>
      <c r="C399" t="s">
        <v>658</v>
      </c>
      <c r="D399" s="6" t="s">
        <v>655</v>
      </c>
      <c r="E399" t="s">
        <v>521</v>
      </c>
      <c r="F399" s="7">
        <v>43633</v>
      </c>
      <c r="G399" s="7">
        <v>43633</v>
      </c>
      <c r="H399" s="7">
        <v>43665</v>
      </c>
      <c r="I399" s="22">
        <v>1114.4000000000001</v>
      </c>
      <c r="J399" t="s">
        <v>24</v>
      </c>
      <c r="K399" t="s">
        <v>659</v>
      </c>
      <c r="L399" t="s">
        <v>26</v>
      </c>
    </row>
    <row r="400" spans="1:12" x14ac:dyDescent="0.35">
      <c r="A400" t="s">
        <v>12</v>
      </c>
      <c r="B400" s="1" t="s">
        <v>660</v>
      </c>
      <c r="C400" t="s">
        <v>661</v>
      </c>
      <c r="D400" s="6" t="s">
        <v>499</v>
      </c>
      <c r="E400" t="s">
        <v>521</v>
      </c>
      <c r="F400" s="7">
        <v>43633</v>
      </c>
      <c r="G400" s="7">
        <v>43633</v>
      </c>
      <c r="H400" s="7">
        <v>43665</v>
      </c>
      <c r="I400" s="22">
        <v>1114.4000000000001</v>
      </c>
      <c r="J400" t="s">
        <v>24</v>
      </c>
      <c r="K400" t="s">
        <v>662</v>
      </c>
      <c r="L400" t="s">
        <v>26</v>
      </c>
    </row>
    <row r="401" spans="1:12" x14ac:dyDescent="0.35">
      <c r="A401" t="s">
        <v>12</v>
      </c>
      <c r="B401" s="1" t="s">
        <v>663</v>
      </c>
      <c r="C401" t="s">
        <v>664</v>
      </c>
      <c r="D401" s="6" t="s">
        <v>499</v>
      </c>
      <c r="E401" t="s">
        <v>521</v>
      </c>
      <c r="F401" s="7">
        <v>43633</v>
      </c>
      <c r="G401" s="7">
        <v>43633</v>
      </c>
      <c r="H401" s="7">
        <v>43665</v>
      </c>
      <c r="I401" s="22">
        <v>1114.4000000000001</v>
      </c>
      <c r="J401" t="s">
        <v>24</v>
      </c>
      <c r="K401" t="s">
        <v>665</v>
      </c>
      <c r="L401" t="s">
        <v>26</v>
      </c>
    </row>
    <row r="402" spans="1:12" x14ac:dyDescent="0.35">
      <c r="A402" t="s">
        <v>12</v>
      </c>
      <c r="B402" s="1" t="s">
        <v>666</v>
      </c>
      <c r="C402" t="s">
        <v>667</v>
      </c>
      <c r="D402" s="11" t="s">
        <v>210</v>
      </c>
      <c r="E402" t="s">
        <v>521</v>
      </c>
      <c r="F402" s="7">
        <v>43633</v>
      </c>
      <c r="G402" s="7">
        <v>43633</v>
      </c>
      <c r="H402" s="7">
        <v>43665</v>
      </c>
      <c r="I402" s="25">
        <v>220</v>
      </c>
      <c r="J402" t="s">
        <v>24</v>
      </c>
      <c r="K402" t="s">
        <v>668</v>
      </c>
      <c r="L402" t="s">
        <v>26</v>
      </c>
    </row>
    <row r="403" spans="1:12" x14ac:dyDescent="0.35">
      <c r="A403" t="s">
        <v>12</v>
      </c>
      <c r="B403" s="1" t="s">
        <v>669</v>
      </c>
      <c r="C403" t="s">
        <v>670</v>
      </c>
      <c r="D403" s="11" t="s">
        <v>210</v>
      </c>
      <c r="E403" t="s">
        <v>521</v>
      </c>
      <c r="F403" s="7">
        <v>43633</v>
      </c>
      <c r="G403" s="7">
        <v>43633</v>
      </c>
      <c r="H403" s="7">
        <v>43665</v>
      </c>
      <c r="I403" s="25">
        <v>220</v>
      </c>
      <c r="J403" t="s">
        <v>24</v>
      </c>
      <c r="K403" t="s">
        <v>671</v>
      </c>
      <c r="L403" t="s">
        <v>26</v>
      </c>
    </row>
    <row r="404" spans="1:12" x14ac:dyDescent="0.35">
      <c r="A404" t="s">
        <v>12</v>
      </c>
      <c r="B404" s="1" t="s">
        <v>672</v>
      </c>
      <c r="C404" t="s">
        <v>673</v>
      </c>
      <c r="D404" s="11" t="s">
        <v>210</v>
      </c>
      <c r="E404" t="s">
        <v>521</v>
      </c>
      <c r="F404" s="7">
        <v>43633</v>
      </c>
      <c r="G404" s="7">
        <v>43633</v>
      </c>
      <c r="H404" s="7">
        <v>43665</v>
      </c>
      <c r="I404" s="25">
        <v>396</v>
      </c>
      <c r="J404" t="s">
        <v>24</v>
      </c>
      <c r="K404" t="s">
        <v>674</v>
      </c>
      <c r="L404" t="s">
        <v>26</v>
      </c>
    </row>
    <row r="405" spans="1:12" x14ac:dyDescent="0.35">
      <c r="A405" t="s">
        <v>12</v>
      </c>
      <c r="B405" s="1" t="s">
        <v>675</v>
      </c>
      <c r="C405" t="s">
        <v>676</v>
      </c>
      <c r="D405" s="11" t="s">
        <v>210</v>
      </c>
      <c r="E405" t="s">
        <v>521</v>
      </c>
      <c r="F405" s="7">
        <v>43633</v>
      </c>
      <c r="G405" s="7">
        <v>43633</v>
      </c>
      <c r="H405" s="7">
        <v>43665</v>
      </c>
      <c r="I405" s="25">
        <v>880</v>
      </c>
      <c r="J405" t="s">
        <v>24</v>
      </c>
      <c r="K405" t="s">
        <v>677</v>
      </c>
      <c r="L405" t="s">
        <v>26</v>
      </c>
    </row>
    <row r="406" spans="1:12" x14ac:dyDescent="0.35">
      <c r="A406" t="s">
        <v>12</v>
      </c>
      <c r="B406" s="1" t="s">
        <v>2932</v>
      </c>
      <c r="C406" t="s">
        <v>2933</v>
      </c>
      <c r="D406" s="6" t="s">
        <v>2934</v>
      </c>
      <c r="E406" t="s">
        <v>2935</v>
      </c>
      <c r="F406" s="7">
        <v>43633</v>
      </c>
      <c r="G406" s="7">
        <v>43633</v>
      </c>
      <c r="H406" s="7">
        <v>44728</v>
      </c>
      <c r="I406" s="22">
        <v>66450</v>
      </c>
      <c r="J406" t="s">
        <v>174</v>
      </c>
      <c r="K406" t="s">
        <v>2936</v>
      </c>
      <c r="L406" t="s">
        <v>26</v>
      </c>
    </row>
    <row r="407" spans="1:12" x14ac:dyDescent="0.35">
      <c r="A407" t="s">
        <v>12</v>
      </c>
      <c r="B407" s="1" t="s">
        <v>2555</v>
      </c>
      <c r="C407" s="14" t="s">
        <v>2556</v>
      </c>
      <c r="D407" s="14" t="s">
        <v>2557</v>
      </c>
      <c r="E407" s="14" t="s">
        <v>16</v>
      </c>
      <c r="F407" s="15">
        <v>43634</v>
      </c>
      <c r="G407" s="7">
        <v>43634</v>
      </c>
      <c r="H407" s="15">
        <f>+G407+365</f>
        <v>43999</v>
      </c>
      <c r="I407" s="24">
        <v>99963.75</v>
      </c>
      <c r="J407" t="s">
        <v>902</v>
      </c>
      <c r="K407" t="s">
        <v>2558</v>
      </c>
      <c r="L407" t="s">
        <v>26</v>
      </c>
    </row>
    <row r="408" spans="1:12" x14ac:dyDescent="0.35">
      <c r="A408" t="s">
        <v>12</v>
      </c>
      <c r="B408" s="1" t="s">
        <v>2559</v>
      </c>
      <c r="C408" s="14" t="s">
        <v>2560</v>
      </c>
      <c r="D408" s="14" t="s">
        <v>2561</v>
      </c>
      <c r="E408" s="14" t="s">
        <v>16</v>
      </c>
      <c r="F408" s="15">
        <v>43634</v>
      </c>
      <c r="G408" s="7">
        <v>43634</v>
      </c>
      <c r="H408" s="15">
        <f>+G408+365</f>
        <v>43999</v>
      </c>
      <c r="I408" s="24">
        <v>579789.75</v>
      </c>
      <c r="J408" t="s">
        <v>902</v>
      </c>
      <c r="K408" t="s">
        <v>2558</v>
      </c>
      <c r="L408" t="s">
        <v>26</v>
      </c>
    </row>
    <row r="409" spans="1:12" x14ac:dyDescent="0.35">
      <c r="A409" t="s">
        <v>12</v>
      </c>
      <c r="B409" s="1" t="s">
        <v>2562</v>
      </c>
      <c r="C409" s="14" t="s">
        <v>2563</v>
      </c>
      <c r="D409" s="14" t="s">
        <v>2564</v>
      </c>
      <c r="E409" s="14" t="s">
        <v>16</v>
      </c>
      <c r="F409" s="15">
        <v>43634</v>
      </c>
      <c r="G409" s="7">
        <v>43634</v>
      </c>
      <c r="H409" s="15">
        <f>+G409+365</f>
        <v>43999</v>
      </c>
      <c r="I409" s="24">
        <v>199927.5</v>
      </c>
      <c r="J409" t="s">
        <v>902</v>
      </c>
      <c r="K409" t="s">
        <v>2558</v>
      </c>
      <c r="L409" t="s">
        <v>26</v>
      </c>
    </row>
    <row r="410" spans="1:12" x14ac:dyDescent="0.35">
      <c r="A410" t="s">
        <v>12</v>
      </c>
      <c r="B410" s="1" t="s">
        <v>1062</v>
      </c>
      <c r="C410" t="s">
        <v>2570</v>
      </c>
      <c r="D410" s="6" t="s">
        <v>183</v>
      </c>
      <c r="E410" t="s">
        <v>16</v>
      </c>
      <c r="F410" s="7">
        <v>43634</v>
      </c>
      <c r="G410" s="7">
        <v>43639</v>
      </c>
      <c r="H410" s="7">
        <f>+G410+365</f>
        <v>44004</v>
      </c>
      <c r="I410" s="22">
        <v>182238</v>
      </c>
      <c r="J410" t="s">
        <v>24</v>
      </c>
      <c r="K410" t="s">
        <v>2571</v>
      </c>
      <c r="L410" t="s">
        <v>19</v>
      </c>
    </row>
    <row r="411" spans="1:12" x14ac:dyDescent="0.35">
      <c r="A411" t="s">
        <v>12</v>
      </c>
      <c r="B411" s="1" t="s">
        <v>2616</v>
      </c>
      <c r="C411" s="14" t="s">
        <v>2617</v>
      </c>
      <c r="D411" s="14" t="s">
        <v>2618</v>
      </c>
      <c r="E411" s="14" t="s">
        <v>16</v>
      </c>
      <c r="F411" s="15">
        <v>43634</v>
      </c>
      <c r="G411" s="7">
        <v>43664</v>
      </c>
      <c r="H411" s="15">
        <f>+G411+365</f>
        <v>44029</v>
      </c>
      <c r="I411" s="24">
        <v>399855</v>
      </c>
      <c r="J411" t="s">
        <v>902</v>
      </c>
      <c r="K411" t="s">
        <v>2558</v>
      </c>
      <c r="L411" t="s">
        <v>26</v>
      </c>
    </row>
    <row r="412" spans="1:12" x14ac:dyDescent="0.35">
      <c r="A412" t="s">
        <v>12</v>
      </c>
      <c r="B412" s="1" t="s">
        <v>678</v>
      </c>
      <c r="C412" t="s">
        <v>679</v>
      </c>
      <c r="D412" s="11" t="s">
        <v>234</v>
      </c>
      <c r="E412" t="s">
        <v>258</v>
      </c>
      <c r="F412" s="7">
        <v>43635</v>
      </c>
      <c r="G412" s="7">
        <v>43649</v>
      </c>
      <c r="H412" s="7">
        <v>43665</v>
      </c>
      <c r="I412" s="22">
        <v>879.2</v>
      </c>
      <c r="J412" t="s">
        <v>24</v>
      </c>
      <c r="K412" t="s">
        <v>680</v>
      </c>
      <c r="L412" t="s">
        <v>26</v>
      </c>
    </row>
    <row r="413" spans="1:12" x14ac:dyDescent="0.35">
      <c r="A413" t="s">
        <v>12</v>
      </c>
      <c r="B413" s="1" t="s">
        <v>681</v>
      </c>
      <c r="C413" t="s">
        <v>682</v>
      </c>
      <c r="D413" s="11" t="s">
        <v>234</v>
      </c>
      <c r="E413" t="s">
        <v>258</v>
      </c>
      <c r="F413" s="7">
        <v>43635</v>
      </c>
      <c r="G413" s="7">
        <v>43649</v>
      </c>
      <c r="H413" s="7">
        <v>43665</v>
      </c>
      <c r="I413" s="22">
        <v>879.2</v>
      </c>
      <c r="J413" t="s">
        <v>24</v>
      </c>
      <c r="K413" t="s">
        <v>683</v>
      </c>
      <c r="L413" t="s">
        <v>26</v>
      </c>
    </row>
    <row r="414" spans="1:12" x14ac:dyDescent="0.35">
      <c r="A414" t="s">
        <v>12</v>
      </c>
      <c r="B414" s="1" t="s">
        <v>684</v>
      </c>
      <c r="C414" t="s">
        <v>685</v>
      </c>
      <c r="D414" s="11" t="s">
        <v>234</v>
      </c>
      <c r="E414" t="s">
        <v>258</v>
      </c>
      <c r="F414" s="7">
        <v>43635</v>
      </c>
      <c r="G414" s="7">
        <v>43649</v>
      </c>
      <c r="H414" s="7">
        <v>43665</v>
      </c>
      <c r="I414" s="22">
        <v>879.2</v>
      </c>
      <c r="J414" t="s">
        <v>24</v>
      </c>
      <c r="K414" t="s">
        <v>686</v>
      </c>
      <c r="L414" t="s">
        <v>26</v>
      </c>
    </row>
    <row r="415" spans="1:12" x14ac:dyDescent="0.35">
      <c r="A415" t="s">
        <v>12</v>
      </c>
      <c r="B415" s="1" t="s">
        <v>687</v>
      </c>
      <c r="C415" t="s">
        <v>688</v>
      </c>
      <c r="D415" s="11" t="s">
        <v>234</v>
      </c>
      <c r="E415" s="7" t="s">
        <v>269</v>
      </c>
      <c r="F415" s="7">
        <v>43635</v>
      </c>
      <c r="G415" s="7">
        <v>43649</v>
      </c>
      <c r="H415" s="7">
        <v>43665</v>
      </c>
      <c r="I415" s="22">
        <v>879.2</v>
      </c>
      <c r="J415" t="s">
        <v>24</v>
      </c>
      <c r="K415" t="s">
        <v>689</v>
      </c>
      <c r="L415" t="s">
        <v>26</v>
      </c>
    </row>
    <row r="416" spans="1:12" x14ac:dyDescent="0.35">
      <c r="A416" t="s">
        <v>12</v>
      </c>
      <c r="B416" s="1" t="s">
        <v>690</v>
      </c>
      <c r="C416" t="s">
        <v>691</v>
      </c>
      <c r="D416" s="11" t="s">
        <v>234</v>
      </c>
      <c r="E416" s="7" t="s">
        <v>269</v>
      </c>
      <c r="F416" s="7">
        <v>43635</v>
      </c>
      <c r="G416" s="7">
        <v>43649</v>
      </c>
      <c r="H416" s="7">
        <v>43665</v>
      </c>
      <c r="I416" s="22">
        <v>879.2</v>
      </c>
      <c r="J416" t="s">
        <v>24</v>
      </c>
      <c r="K416" t="s">
        <v>692</v>
      </c>
      <c r="L416" t="s">
        <v>26</v>
      </c>
    </row>
    <row r="417" spans="1:12" x14ac:dyDescent="0.35">
      <c r="A417" t="s">
        <v>12</v>
      </c>
      <c r="B417" s="1" t="s">
        <v>1306</v>
      </c>
      <c r="C417" t="s">
        <v>1304</v>
      </c>
      <c r="D417" s="6" t="s">
        <v>1307</v>
      </c>
      <c r="E417" t="s">
        <v>853</v>
      </c>
      <c r="F417" s="7">
        <v>43636</v>
      </c>
      <c r="G417" s="7">
        <v>43636</v>
      </c>
      <c r="H417" s="7">
        <f>+G417+180</f>
        <v>43816</v>
      </c>
      <c r="I417" s="22">
        <v>1005950</v>
      </c>
      <c r="J417" t="s">
        <v>222</v>
      </c>
      <c r="K417" t="s">
        <v>1308</v>
      </c>
      <c r="L417" t="s">
        <v>26</v>
      </c>
    </row>
    <row r="418" spans="1:12" x14ac:dyDescent="0.35">
      <c r="A418" t="s">
        <v>12</v>
      </c>
      <c r="B418" s="1" t="s">
        <v>1309</v>
      </c>
      <c r="C418" t="s">
        <v>1300</v>
      </c>
      <c r="D418" s="6" t="s">
        <v>1310</v>
      </c>
      <c r="E418" t="s">
        <v>853</v>
      </c>
      <c r="F418" s="7">
        <v>43636</v>
      </c>
      <c r="G418" s="7">
        <v>43636</v>
      </c>
      <c r="H418" s="7">
        <f>+G418+180</f>
        <v>43816</v>
      </c>
      <c r="I418" s="22">
        <v>285147</v>
      </c>
      <c r="J418" t="s">
        <v>222</v>
      </c>
      <c r="K418" t="s">
        <v>1308</v>
      </c>
      <c r="L418" t="s">
        <v>26</v>
      </c>
    </row>
    <row r="419" spans="1:12" x14ac:dyDescent="0.35">
      <c r="A419" t="s">
        <v>12</v>
      </c>
      <c r="B419" s="1" t="s">
        <v>877</v>
      </c>
      <c r="C419" t="s">
        <v>878</v>
      </c>
      <c r="D419" s="6" t="s">
        <v>879</v>
      </c>
      <c r="E419" t="s">
        <v>880</v>
      </c>
      <c r="F419" s="7">
        <v>43640</v>
      </c>
      <c r="G419" s="7">
        <v>43640</v>
      </c>
      <c r="H419" s="7">
        <f>+G419+47</f>
        <v>43687</v>
      </c>
      <c r="I419" s="22">
        <v>255822.48</v>
      </c>
      <c r="J419" t="s">
        <v>174</v>
      </c>
      <c r="K419" t="s">
        <v>881</v>
      </c>
      <c r="L419" t="s">
        <v>26</v>
      </c>
    </row>
    <row r="420" spans="1:12" x14ac:dyDescent="0.35">
      <c r="A420" t="s">
        <v>12</v>
      </c>
      <c r="B420" s="1" t="s">
        <v>1340</v>
      </c>
      <c r="C420" t="s">
        <v>1000</v>
      </c>
      <c r="D420" s="6" t="s">
        <v>1341</v>
      </c>
      <c r="E420" t="s">
        <v>853</v>
      </c>
      <c r="F420" s="7">
        <v>43640</v>
      </c>
      <c r="G420" s="7">
        <v>43640</v>
      </c>
      <c r="H420" s="7">
        <f>+G420+180</f>
        <v>43820</v>
      </c>
      <c r="I420" s="22">
        <v>501615.88</v>
      </c>
      <c r="J420" t="s">
        <v>222</v>
      </c>
      <c r="K420" t="s">
        <v>1342</v>
      </c>
      <c r="L420" t="s">
        <v>26</v>
      </c>
    </row>
    <row r="421" spans="1:12" x14ac:dyDescent="0.35">
      <c r="A421" t="s">
        <v>12</v>
      </c>
      <c r="B421" s="1" t="s">
        <v>1343</v>
      </c>
      <c r="C421" t="s">
        <v>241</v>
      </c>
      <c r="D421" s="6" t="s">
        <v>1344</v>
      </c>
      <c r="E421" t="s">
        <v>853</v>
      </c>
      <c r="F421" s="7">
        <v>43640</v>
      </c>
      <c r="G421" s="7">
        <v>43640</v>
      </c>
      <c r="H421" s="7">
        <f>+G421+180</f>
        <v>43820</v>
      </c>
      <c r="I421" s="22">
        <v>124086.27</v>
      </c>
      <c r="J421" t="s">
        <v>222</v>
      </c>
      <c r="K421" t="s">
        <v>1342</v>
      </c>
      <c r="L421" t="s">
        <v>26</v>
      </c>
    </row>
    <row r="422" spans="1:12" x14ac:dyDescent="0.35">
      <c r="A422" t="s">
        <v>12</v>
      </c>
      <c r="B422" s="1" t="s">
        <v>2572</v>
      </c>
      <c r="C422" t="s">
        <v>2573</v>
      </c>
      <c r="D422" s="6" t="s">
        <v>2574</v>
      </c>
      <c r="E422" t="s">
        <v>16</v>
      </c>
      <c r="F422" s="7">
        <v>43640</v>
      </c>
      <c r="G422" s="7">
        <v>43640</v>
      </c>
      <c r="H422" s="7">
        <f>+G422+365</f>
        <v>44005</v>
      </c>
      <c r="I422" s="22">
        <v>214815.72</v>
      </c>
      <c r="J422" t="s">
        <v>174</v>
      </c>
      <c r="K422" t="s">
        <v>2575</v>
      </c>
      <c r="L422" t="s">
        <v>19</v>
      </c>
    </row>
    <row r="423" spans="1:12" x14ac:dyDescent="0.35">
      <c r="A423" t="s">
        <v>12</v>
      </c>
      <c r="B423" s="1" t="s">
        <v>2526</v>
      </c>
      <c r="C423" t="s">
        <v>1846</v>
      </c>
      <c r="D423" s="6" t="s">
        <v>2631</v>
      </c>
      <c r="E423" t="s">
        <v>16</v>
      </c>
      <c r="F423" s="7">
        <v>43641</v>
      </c>
      <c r="G423" s="7">
        <v>43678</v>
      </c>
      <c r="H423" s="7">
        <f>+G423+365</f>
        <v>44043</v>
      </c>
      <c r="I423" s="22">
        <v>1920</v>
      </c>
      <c r="J423" t="s">
        <v>174</v>
      </c>
      <c r="K423" t="s">
        <v>2632</v>
      </c>
      <c r="L423" t="s">
        <v>26</v>
      </c>
    </row>
    <row r="424" spans="1:12" x14ac:dyDescent="0.35">
      <c r="A424" t="s">
        <v>12</v>
      </c>
      <c r="B424" s="1" t="s">
        <v>882</v>
      </c>
      <c r="C424" t="s">
        <v>878</v>
      </c>
      <c r="D424" s="6" t="s">
        <v>883</v>
      </c>
      <c r="E424" t="s">
        <v>884</v>
      </c>
      <c r="F424" s="7">
        <v>43642</v>
      </c>
      <c r="G424" s="7">
        <v>43642</v>
      </c>
      <c r="H424" s="7">
        <f>+G424+45</f>
        <v>43687</v>
      </c>
      <c r="I424" s="22">
        <v>254434.44</v>
      </c>
      <c r="J424" t="s">
        <v>174</v>
      </c>
      <c r="K424" t="s">
        <v>885</v>
      </c>
      <c r="L424" t="s">
        <v>26</v>
      </c>
    </row>
    <row r="425" spans="1:12" x14ac:dyDescent="0.35">
      <c r="A425" t="s">
        <v>12</v>
      </c>
      <c r="B425" s="1" t="s">
        <v>1119</v>
      </c>
      <c r="C425" t="s">
        <v>1120</v>
      </c>
      <c r="D425" s="16" t="s">
        <v>1121</v>
      </c>
      <c r="E425" t="s">
        <v>1122</v>
      </c>
      <c r="F425" s="7">
        <v>43642</v>
      </c>
      <c r="G425" s="7">
        <v>43549</v>
      </c>
      <c r="H425" s="7">
        <v>43796</v>
      </c>
      <c r="I425" s="22">
        <v>5764</v>
      </c>
      <c r="J425" t="s">
        <v>24</v>
      </c>
      <c r="K425" t="s">
        <v>1123</v>
      </c>
      <c r="L425" t="s">
        <v>1124</v>
      </c>
    </row>
    <row r="426" spans="1:12" x14ac:dyDescent="0.35">
      <c r="A426" t="s">
        <v>12</v>
      </c>
      <c r="B426" s="1" t="s">
        <v>1367</v>
      </c>
      <c r="C426" t="s">
        <v>1368</v>
      </c>
      <c r="D426" s="6" t="s">
        <v>1369</v>
      </c>
      <c r="E426" t="s">
        <v>853</v>
      </c>
      <c r="F426" s="7">
        <v>43643</v>
      </c>
      <c r="G426" s="7">
        <v>43647</v>
      </c>
      <c r="H426" s="7">
        <f>+G426+180</f>
        <v>43827</v>
      </c>
      <c r="I426" s="22">
        <v>149196.25</v>
      </c>
      <c r="J426" t="s">
        <v>222</v>
      </c>
      <c r="K426" t="s">
        <v>1308</v>
      </c>
      <c r="L426" t="s">
        <v>26</v>
      </c>
    </row>
    <row r="427" spans="1:12" x14ac:dyDescent="0.35">
      <c r="A427" t="s">
        <v>12</v>
      </c>
      <c r="B427" s="1" t="s">
        <v>1430</v>
      </c>
      <c r="C427" t="s">
        <v>1368</v>
      </c>
      <c r="D427" s="6" t="s">
        <v>1431</v>
      </c>
      <c r="E427" t="s">
        <v>853</v>
      </c>
      <c r="F427" s="7">
        <v>43643</v>
      </c>
      <c r="G427" s="7">
        <v>43673</v>
      </c>
      <c r="H427" s="7">
        <f>+G427+180</f>
        <v>43853</v>
      </c>
      <c r="I427" s="22">
        <v>27250</v>
      </c>
      <c r="J427" t="s">
        <v>222</v>
      </c>
      <c r="K427" t="s">
        <v>1302</v>
      </c>
      <c r="L427" t="s">
        <v>26</v>
      </c>
    </row>
    <row r="428" spans="1:12" x14ac:dyDescent="0.35">
      <c r="A428" s="8" t="s">
        <v>12</v>
      </c>
      <c r="B428" s="1" t="s">
        <v>2578</v>
      </c>
      <c r="C428" s="8" t="s">
        <v>2579</v>
      </c>
      <c r="D428" s="8" t="s">
        <v>2580</v>
      </c>
      <c r="E428" s="8" t="s">
        <v>16</v>
      </c>
      <c r="F428" s="9">
        <v>43644</v>
      </c>
      <c r="G428" s="9">
        <v>43644</v>
      </c>
      <c r="H428" s="9">
        <v>44009</v>
      </c>
      <c r="I428" s="17">
        <v>119877.12</v>
      </c>
      <c r="J428" t="s">
        <v>174</v>
      </c>
      <c r="K428" t="s">
        <v>2581</v>
      </c>
      <c r="L428" t="s">
        <v>26</v>
      </c>
    </row>
    <row r="429" spans="1:12" x14ac:dyDescent="0.35">
      <c r="A429" t="s">
        <v>12</v>
      </c>
      <c r="B429" s="1" t="s">
        <v>2582</v>
      </c>
      <c r="C429" t="s">
        <v>1846</v>
      </c>
      <c r="D429" s="6" t="s">
        <v>1365</v>
      </c>
      <c r="E429" t="s">
        <v>16</v>
      </c>
      <c r="F429" s="7">
        <v>43644</v>
      </c>
      <c r="G429" s="7">
        <v>43644</v>
      </c>
      <c r="H429" s="7">
        <v>44009</v>
      </c>
      <c r="I429" s="22">
        <v>6700</v>
      </c>
      <c r="J429" t="s">
        <v>174</v>
      </c>
      <c r="K429" t="s">
        <v>2966</v>
      </c>
      <c r="L429" t="s">
        <v>26</v>
      </c>
    </row>
    <row r="430" spans="1:12" x14ac:dyDescent="0.35">
      <c r="A430" t="s">
        <v>12</v>
      </c>
      <c r="B430" s="1" t="s">
        <v>1363</v>
      </c>
      <c r="C430" t="s">
        <v>2585</v>
      </c>
      <c r="D430" s="6" t="s">
        <v>2586</v>
      </c>
      <c r="E430" t="s">
        <v>16</v>
      </c>
      <c r="F430" s="7">
        <v>43644</v>
      </c>
      <c r="G430" s="7">
        <v>43647</v>
      </c>
      <c r="H430" s="7">
        <f>+G430+365</f>
        <v>44012</v>
      </c>
      <c r="I430" s="22">
        <v>607793.76</v>
      </c>
      <c r="J430" t="s">
        <v>174</v>
      </c>
      <c r="K430" t="s">
        <v>2587</v>
      </c>
      <c r="L430" t="s">
        <v>26</v>
      </c>
    </row>
    <row r="431" spans="1:12" x14ac:dyDescent="0.35">
      <c r="A431" s="8" t="s">
        <v>12</v>
      </c>
      <c r="B431" s="1" t="s">
        <v>693</v>
      </c>
      <c r="C431" s="18" t="s">
        <v>694</v>
      </c>
      <c r="D431" s="11" t="s">
        <v>695</v>
      </c>
      <c r="E431" s="18" t="s">
        <v>269</v>
      </c>
      <c r="F431" s="9">
        <v>43647</v>
      </c>
      <c r="G431" s="9">
        <v>43647</v>
      </c>
      <c r="H431" s="9">
        <v>43665</v>
      </c>
      <c r="I431" s="26">
        <v>879.2</v>
      </c>
      <c r="J431" t="s">
        <v>24</v>
      </c>
      <c r="K431" t="s">
        <v>696</v>
      </c>
      <c r="L431" t="s">
        <v>26</v>
      </c>
    </row>
    <row r="432" spans="1:12" x14ac:dyDescent="0.35">
      <c r="A432" s="8" t="s">
        <v>12</v>
      </c>
      <c r="B432" s="1" t="s">
        <v>697</v>
      </c>
      <c r="C432" s="18" t="s">
        <v>698</v>
      </c>
      <c r="D432" s="11" t="s">
        <v>234</v>
      </c>
      <c r="E432" s="18" t="s">
        <v>269</v>
      </c>
      <c r="F432" s="9">
        <v>43647</v>
      </c>
      <c r="G432" s="9">
        <v>43647</v>
      </c>
      <c r="H432" s="9">
        <v>43665</v>
      </c>
      <c r="I432" s="26">
        <v>879.2</v>
      </c>
      <c r="J432" t="s">
        <v>24</v>
      </c>
      <c r="K432" t="s">
        <v>699</v>
      </c>
      <c r="L432" t="s">
        <v>26</v>
      </c>
    </row>
    <row r="433" spans="1:12" x14ac:dyDescent="0.35">
      <c r="A433" s="8" t="s">
        <v>12</v>
      </c>
      <c r="B433" s="1" t="s">
        <v>700</v>
      </c>
      <c r="C433" s="18" t="s">
        <v>701</v>
      </c>
      <c r="D433" s="11" t="s">
        <v>234</v>
      </c>
      <c r="E433" s="18" t="s">
        <v>269</v>
      </c>
      <c r="F433" s="9">
        <v>43647</v>
      </c>
      <c r="G433" s="9">
        <v>43647</v>
      </c>
      <c r="H433" s="9">
        <v>43665</v>
      </c>
      <c r="I433" s="26">
        <v>879.2</v>
      </c>
      <c r="J433" t="s">
        <v>24</v>
      </c>
      <c r="K433" t="s">
        <v>702</v>
      </c>
      <c r="L433" t="s">
        <v>26</v>
      </c>
    </row>
    <row r="434" spans="1:12" x14ac:dyDescent="0.35">
      <c r="A434" s="8" t="s">
        <v>12</v>
      </c>
      <c r="B434" s="1" t="s">
        <v>703</v>
      </c>
      <c r="C434" s="8" t="s">
        <v>704</v>
      </c>
      <c r="D434" s="11" t="s">
        <v>234</v>
      </c>
      <c r="E434" s="18" t="s">
        <v>269</v>
      </c>
      <c r="F434" s="9">
        <v>43647</v>
      </c>
      <c r="G434" s="9">
        <v>43647</v>
      </c>
      <c r="H434" s="9">
        <v>43665</v>
      </c>
      <c r="I434" s="26">
        <v>879.2</v>
      </c>
      <c r="J434" t="s">
        <v>24</v>
      </c>
      <c r="K434" t="s">
        <v>705</v>
      </c>
      <c r="L434" t="s">
        <v>26</v>
      </c>
    </row>
    <row r="435" spans="1:12" x14ac:dyDescent="0.35">
      <c r="A435" s="8" t="s">
        <v>12</v>
      </c>
      <c r="B435" s="1" t="s">
        <v>706</v>
      </c>
      <c r="C435" s="18" t="s">
        <v>707</v>
      </c>
      <c r="D435" s="11" t="s">
        <v>234</v>
      </c>
      <c r="E435" s="18" t="s">
        <v>269</v>
      </c>
      <c r="F435" s="9">
        <v>43647</v>
      </c>
      <c r="G435" s="9">
        <v>43647</v>
      </c>
      <c r="H435" s="9">
        <v>43665</v>
      </c>
      <c r="I435" s="26">
        <v>879.2</v>
      </c>
      <c r="J435" t="s">
        <v>24</v>
      </c>
      <c r="K435" t="s">
        <v>35</v>
      </c>
      <c r="L435" t="s">
        <v>26</v>
      </c>
    </row>
    <row r="436" spans="1:12" x14ac:dyDescent="0.35">
      <c r="A436" s="8" t="s">
        <v>12</v>
      </c>
      <c r="B436" s="1" t="s">
        <v>708</v>
      </c>
      <c r="C436" s="18" t="s">
        <v>709</v>
      </c>
      <c r="D436" s="11" t="s">
        <v>234</v>
      </c>
      <c r="E436" s="18" t="s">
        <v>269</v>
      </c>
      <c r="F436" s="9">
        <v>43647</v>
      </c>
      <c r="G436" s="9">
        <v>43647</v>
      </c>
      <c r="H436" s="9">
        <v>43665</v>
      </c>
      <c r="I436" s="26">
        <v>879.2</v>
      </c>
      <c r="J436" t="s">
        <v>24</v>
      </c>
      <c r="K436" t="s">
        <v>710</v>
      </c>
      <c r="L436" t="s">
        <v>26</v>
      </c>
    </row>
    <row r="437" spans="1:12" x14ac:dyDescent="0.35">
      <c r="A437" s="8" t="s">
        <v>12</v>
      </c>
      <c r="B437" s="1" t="s">
        <v>711</v>
      </c>
      <c r="C437" s="18" t="s">
        <v>712</v>
      </c>
      <c r="D437" s="11" t="s">
        <v>234</v>
      </c>
      <c r="E437" s="18" t="s">
        <v>269</v>
      </c>
      <c r="F437" s="9">
        <v>43647</v>
      </c>
      <c r="G437" s="9">
        <v>43647</v>
      </c>
      <c r="H437" s="9">
        <v>43665</v>
      </c>
      <c r="I437" s="26">
        <v>879.2</v>
      </c>
      <c r="J437" t="s">
        <v>24</v>
      </c>
      <c r="K437" t="s">
        <v>713</v>
      </c>
      <c r="L437" t="s">
        <v>26</v>
      </c>
    </row>
    <row r="438" spans="1:12" x14ac:dyDescent="0.35">
      <c r="A438" s="8" t="s">
        <v>12</v>
      </c>
      <c r="B438" s="1" t="s">
        <v>714</v>
      </c>
      <c r="C438" s="18" t="s">
        <v>715</v>
      </c>
      <c r="D438" s="11" t="s">
        <v>234</v>
      </c>
      <c r="E438" s="18" t="s">
        <v>269</v>
      </c>
      <c r="F438" s="9">
        <v>43647</v>
      </c>
      <c r="G438" s="9">
        <v>43647</v>
      </c>
      <c r="H438" s="9">
        <v>43665</v>
      </c>
      <c r="I438" s="26">
        <v>879.2</v>
      </c>
      <c r="J438" t="s">
        <v>24</v>
      </c>
      <c r="K438" t="s">
        <v>716</v>
      </c>
      <c r="L438" t="s">
        <v>26</v>
      </c>
    </row>
    <row r="439" spans="1:12" x14ac:dyDescent="0.35">
      <c r="A439" s="8" t="s">
        <v>12</v>
      </c>
      <c r="B439" s="1" t="s">
        <v>717</v>
      </c>
      <c r="C439" s="18" t="s">
        <v>718</v>
      </c>
      <c r="D439" s="11" t="s">
        <v>234</v>
      </c>
      <c r="E439" s="18" t="s">
        <v>269</v>
      </c>
      <c r="F439" s="9">
        <v>43647</v>
      </c>
      <c r="G439" s="9">
        <v>43647</v>
      </c>
      <c r="H439" s="9">
        <v>43665</v>
      </c>
      <c r="I439" s="26">
        <v>879.2</v>
      </c>
      <c r="J439" t="s">
        <v>24</v>
      </c>
      <c r="K439" t="s">
        <v>719</v>
      </c>
      <c r="L439" t="s">
        <v>26</v>
      </c>
    </row>
    <row r="440" spans="1:12" x14ac:dyDescent="0.35">
      <c r="A440" s="8" t="s">
        <v>12</v>
      </c>
      <c r="B440" s="1" t="s">
        <v>720</v>
      </c>
      <c r="C440" s="18" t="s">
        <v>721</v>
      </c>
      <c r="D440" s="11" t="s">
        <v>234</v>
      </c>
      <c r="E440" s="18" t="s">
        <v>269</v>
      </c>
      <c r="F440" s="9">
        <v>43647</v>
      </c>
      <c r="G440" s="9">
        <v>43647</v>
      </c>
      <c r="H440" s="9">
        <v>43665</v>
      </c>
      <c r="I440" s="26">
        <v>879.2</v>
      </c>
      <c r="J440" t="s">
        <v>24</v>
      </c>
      <c r="K440" t="s">
        <v>722</v>
      </c>
      <c r="L440" t="s">
        <v>26</v>
      </c>
    </row>
    <row r="441" spans="1:12" x14ac:dyDescent="0.35">
      <c r="A441" s="8" t="s">
        <v>12</v>
      </c>
      <c r="B441" s="1" t="s">
        <v>723</v>
      </c>
      <c r="C441" s="8" t="s">
        <v>724</v>
      </c>
      <c r="D441" s="11" t="s">
        <v>234</v>
      </c>
      <c r="E441" s="18" t="s">
        <v>269</v>
      </c>
      <c r="F441" s="9">
        <v>43647</v>
      </c>
      <c r="G441" s="9">
        <v>43647</v>
      </c>
      <c r="H441" s="9">
        <v>43665</v>
      </c>
      <c r="I441" s="26">
        <v>879.2</v>
      </c>
      <c r="J441" t="s">
        <v>24</v>
      </c>
      <c r="K441" t="s">
        <v>725</v>
      </c>
      <c r="L441" t="s">
        <v>26</v>
      </c>
    </row>
    <row r="442" spans="1:12" x14ac:dyDescent="0.35">
      <c r="A442" s="8" t="s">
        <v>12</v>
      </c>
      <c r="B442" s="1" t="s">
        <v>2970</v>
      </c>
      <c r="C442" s="8" t="s">
        <v>726</v>
      </c>
      <c r="D442" s="11" t="s">
        <v>234</v>
      </c>
      <c r="E442" s="18" t="s">
        <v>269</v>
      </c>
      <c r="F442" s="9">
        <v>43647</v>
      </c>
      <c r="G442" s="9">
        <v>43647</v>
      </c>
      <c r="H442" s="9">
        <v>43665</v>
      </c>
      <c r="I442" s="26">
        <v>879.2</v>
      </c>
      <c r="J442" t="s">
        <v>24</v>
      </c>
      <c r="K442" t="s">
        <v>727</v>
      </c>
      <c r="L442" t="s">
        <v>26</v>
      </c>
    </row>
    <row r="443" spans="1:12" x14ac:dyDescent="0.35">
      <c r="A443" s="8" t="s">
        <v>12</v>
      </c>
      <c r="B443" s="1" t="s">
        <v>728</v>
      </c>
      <c r="C443" s="18" t="s">
        <v>729</v>
      </c>
      <c r="D443" s="11" t="s">
        <v>234</v>
      </c>
      <c r="E443" s="18" t="s">
        <v>269</v>
      </c>
      <c r="F443" s="9">
        <v>43647</v>
      </c>
      <c r="G443" s="9">
        <v>43647</v>
      </c>
      <c r="H443" s="9">
        <v>43665</v>
      </c>
      <c r="I443" s="26">
        <v>879.2</v>
      </c>
      <c r="J443" t="s">
        <v>24</v>
      </c>
      <c r="K443" t="s">
        <v>730</v>
      </c>
      <c r="L443" t="s">
        <v>26</v>
      </c>
    </row>
    <row r="444" spans="1:12" x14ac:dyDescent="0.35">
      <c r="A444" s="8" t="s">
        <v>12</v>
      </c>
      <c r="B444" s="1" t="s">
        <v>731</v>
      </c>
      <c r="C444" s="8" t="s">
        <v>732</v>
      </c>
      <c r="D444" s="11" t="s">
        <v>234</v>
      </c>
      <c r="E444" s="18" t="s">
        <v>269</v>
      </c>
      <c r="F444" s="9">
        <v>43647</v>
      </c>
      <c r="G444" s="9">
        <v>43647</v>
      </c>
      <c r="H444" s="9">
        <v>43665</v>
      </c>
      <c r="I444" s="26">
        <v>879.2</v>
      </c>
      <c r="J444" t="s">
        <v>24</v>
      </c>
      <c r="K444" t="s">
        <v>733</v>
      </c>
      <c r="L444" t="s">
        <v>26</v>
      </c>
    </row>
    <row r="445" spans="1:12" x14ac:dyDescent="0.35">
      <c r="A445" s="8" t="s">
        <v>12</v>
      </c>
      <c r="B445" s="1" t="s">
        <v>734</v>
      </c>
      <c r="C445" s="8" t="s">
        <v>735</v>
      </c>
      <c r="D445" s="11" t="s">
        <v>234</v>
      </c>
      <c r="E445" s="18" t="s">
        <v>269</v>
      </c>
      <c r="F445" s="9">
        <v>43647</v>
      </c>
      <c r="G445" s="9">
        <v>43647</v>
      </c>
      <c r="H445" s="9">
        <v>43665</v>
      </c>
      <c r="I445" s="26">
        <v>879.2</v>
      </c>
      <c r="J445" t="s">
        <v>24</v>
      </c>
      <c r="K445" t="s">
        <v>736</v>
      </c>
      <c r="L445" t="s">
        <v>26</v>
      </c>
    </row>
    <row r="446" spans="1:12" x14ac:dyDescent="0.35">
      <c r="A446" s="8" t="s">
        <v>12</v>
      </c>
      <c r="B446" s="1" t="s">
        <v>737</v>
      </c>
      <c r="C446" s="18" t="s">
        <v>738</v>
      </c>
      <c r="D446" s="11" t="s">
        <v>234</v>
      </c>
      <c r="E446" s="18" t="s">
        <v>269</v>
      </c>
      <c r="F446" s="9">
        <v>43647</v>
      </c>
      <c r="G446" s="9">
        <v>43647</v>
      </c>
      <c r="H446" s="9">
        <v>43665</v>
      </c>
      <c r="I446" s="26">
        <v>879.2</v>
      </c>
      <c r="J446" t="s">
        <v>24</v>
      </c>
      <c r="K446" t="s">
        <v>50</v>
      </c>
      <c r="L446" t="s">
        <v>26</v>
      </c>
    </row>
    <row r="447" spans="1:12" x14ac:dyDescent="0.35">
      <c r="A447" s="8" t="s">
        <v>12</v>
      </c>
      <c r="B447" s="1" t="s">
        <v>739</v>
      </c>
      <c r="C447" s="18" t="s">
        <v>740</v>
      </c>
      <c r="D447" s="11" t="s">
        <v>234</v>
      </c>
      <c r="E447" s="18" t="s">
        <v>269</v>
      </c>
      <c r="F447" s="9">
        <v>43647</v>
      </c>
      <c r="G447" s="9">
        <v>43647</v>
      </c>
      <c r="H447" s="9">
        <v>43665</v>
      </c>
      <c r="I447" s="26">
        <v>879.2</v>
      </c>
      <c r="J447" t="s">
        <v>24</v>
      </c>
      <c r="K447" t="s">
        <v>55</v>
      </c>
      <c r="L447" t="s">
        <v>26</v>
      </c>
    </row>
    <row r="448" spans="1:12" x14ac:dyDescent="0.35">
      <c r="A448" s="8" t="s">
        <v>12</v>
      </c>
      <c r="B448" s="1" t="s">
        <v>741</v>
      </c>
      <c r="C448" s="18" t="s">
        <v>742</v>
      </c>
      <c r="D448" s="11" t="s">
        <v>234</v>
      </c>
      <c r="E448" s="18" t="s">
        <v>269</v>
      </c>
      <c r="F448" s="9">
        <v>43647</v>
      </c>
      <c r="G448" s="9">
        <v>43647</v>
      </c>
      <c r="H448" s="9">
        <v>43665</v>
      </c>
      <c r="I448" s="26">
        <v>879.2</v>
      </c>
      <c r="J448" t="s">
        <v>24</v>
      </c>
      <c r="K448" t="s">
        <v>743</v>
      </c>
      <c r="L448" t="s">
        <v>26</v>
      </c>
    </row>
    <row r="449" spans="1:12" x14ac:dyDescent="0.35">
      <c r="A449" s="8" t="s">
        <v>12</v>
      </c>
      <c r="B449" s="1" t="s">
        <v>744</v>
      </c>
      <c r="C449" s="18" t="s">
        <v>745</v>
      </c>
      <c r="D449" s="11" t="s">
        <v>234</v>
      </c>
      <c r="E449" s="18" t="s">
        <v>269</v>
      </c>
      <c r="F449" s="9">
        <v>43647</v>
      </c>
      <c r="G449" s="9">
        <v>43647</v>
      </c>
      <c r="H449" s="9">
        <v>43665</v>
      </c>
      <c r="I449" s="26">
        <v>879.2</v>
      </c>
      <c r="J449" t="s">
        <v>24</v>
      </c>
      <c r="K449" t="s">
        <v>746</v>
      </c>
      <c r="L449" t="s">
        <v>26</v>
      </c>
    </row>
    <row r="450" spans="1:12" x14ac:dyDescent="0.35">
      <c r="A450" s="8" t="s">
        <v>12</v>
      </c>
      <c r="B450" s="1" t="s">
        <v>2970</v>
      </c>
      <c r="C450" s="18" t="s">
        <v>747</v>
      </c>
      <c r="D450" s="11" t="s">
        <v>234</v>
      </c>
      <c r="E450" s="18" t="s">
        <v>269</v>
      </c>
      <c r="F450" s="9">
        <v>43647</v>
      </c>
      <c r="G450" s="9">
        <v>43647</v>
      </c>
      <c r="H450" s="9">
        <v>43665</v>
      </c>
      <c r="I450" s="26">
        <v>879.2</v>
      </c>
      <c r="J450" t="s">
        <v>24</v>
      </c>
      <c r="K450" t="s">
        <v>748</v>
      </c>
      <c r="L450" t="s">
        <v>26</v>
      </c>
    </row>
    <row r="451" spans="1:12" x14ac:dyDescent="0.35">
      <c r="A451" s="8" t="s">
        <v>12</v>
      </c>
      <c r="B451" s="1" t="s">
        <v>749</v>
      </c>
      <c r="C451" s="18" t="s">
        <v>750</v>
      </c>
      <c r="D451" s="11" t="s">
        <v>234</v>
      </c>
      <c r="E451" s="18" t="s">
        <v>269</v>
      </c>
      <c r="F451" s="9">
        <v>43647</v>
      </c>
      <c r="G451" s="9">
        <v>43647</v>
      </c>
      <c r="H451" s="9">
        <v>43665</v>
      </c>
      <c r="I451" s="26">
        <v>879.2</v>
      </c>
      <c r="J451" t="s">
        <v>24</v>
      </c>
      <c r="K451" t="s">
        <v>751</v>
      </c>
      <c r="L451" t="s">
        <v>26</v>
      </c>
    </row>
    <row r="452" spans="1:12" x14ac:dyDescent="0.35">
      <c r="A452" s="8" t="s">
        <v>12</v>
      </c>
      <c r="B452" s="1" t="s">
        <v>752</v>
      </c>
      <c r="C452" s="18" t="s">
        <v>753</v>
      </c>
      <c r="D452" s="11" t="s">
        <v>234</v>
      </c>
      <c r="E452" s="18" t="s">
        <v>269</v>
      </c>
      <c r="F452" s="9">
        <v>43647</v>
      </c>
      <c r="G452" s="9">
        <v>43647</v>
      </c>
      <c r="H452" s="9">
        <v>43665</v>
      </c>
      <c r="I452" s="26">
        <v>879.2</v>
      </c>
      <c r="J452" t="s">
        <v>24</v>
      </c>
      <c r="K452" t="s">
        <v>754</v>
      </c>
      <c r="L452" t="s">
        <v>26</v>
      </c>
    </row>
    <row r="453" spans="1:12" x14ac:dyDescent="0.35">
      <c r="A453" s="8" t="s">
        <v>12</v>
      </c>
      <c r="B453" s="1" t="s">
        <v>755</v>
      </c>
      <c r="C453" s="18" t="s">
        <v>756</v>
      </c>
      <c r="D453" s="11" t="s">
        <v>234</v>
      </c>
      <c r="E453" s="18" t="s">
        <v>269</v>
      </c>
      <c r="F453" s="9">
        <v>43647</v>
      </c>
      <c r="G453" s="9">
        <v>43647</v>
      </c>
      <c r="H453" s="9">
        <v>43665</v>
      </c>
      <c r="I453" s="26">
        <v>879.2</v>
      </c>
      <c r="J453" t="s">
        <v>24</v>
      </c>
      <c r="K453" t="s">
        <v>757</v>
      </c>
      <c r="L453" t="s">
        <v>26</v>
      </c>
    </row>
    <row r="454" spans="1:12" x14ac:dyDescent="0.35">
      <c r="A454" s="8" t="s">
        <v>12</v>
      </c>
      <c r="B454" s="1" t="s">
        <v>758</v>
      </c>
      <c r="C454" s="18" t="s">
        <v>759</v>
      </c>
      <c r="D454" s="11" t="s">
        <v>234</v>
      </c>
      <c r="E454" s="18" t="s">
        <v>269</v>
      </c>
      <c r="F454" s="9">
        <v>43647</v>
      </c>
      <c r="G454" s="9">
        <v>43647</v>
      </c>
      <c r="H454" s="9">
        <v>43665</v>
      </c>
      <c r="I454" s="26">
        <v>879.2</v>
      </c>
      <c r="J454" t="s">
        <v>24</v>
      </c>
      <c r="K454" t="s">
        <v>67</v>
      </c>
      <c r="L454" t="s">
        <v>26</v>
      </c>
    </row>
    <row r="455" spans="1:12" x14ac:dyDescent="0.35">
      <c r="A455" s="8" t="s">
        <v>12</v>
      </c>
      <c r="B455" s="1" t="s">
        <v>760</v>
      </c>
      <c r="C455" s="18" t="s">
        <v>761</v>
      </c>
      <c r="D455" s="11" t="s">
        <v>234</v>
      </c>
      <c r="E455" s="18" t="s">
        <v>269</v>
      </c>
      <c r="F455" s="9">
        <v>43647</v>
      </c>
      <c r="G455" s="9">
        <v>43647</v>
      </c>
      <c r="H455" s="9">
        <v>43665</v>
      </c>
      <c r="I455" s="26">
        <v>879.2</v>
      </c>
      <c r="J455" t="s">
        <v>24</v>
      </c>
      <c r="K455" t="s">
        <v>762</v>
      </c>
      <c r="L455" t="s">
        <v>26</v>
      </c>
    </row>
    <row r="456" spans="1:12" x14ac:dyDescent="0.35">
      <c r="A456" s="8" t="s">
        <v>12</v>
      </c>
      <c r="B456" s="1" t="s">
        <v>763</v>
      </c>
      <c r="C456" s="18" t="s">
        <v>764</v>
      </c>
      <c r="D456" s="11" t="s">
        <v>234</v>
      </c>
      <c r="E456" s="18" t="s">
        <v>269</v>
      </c>
      <c r="F456" s="9">
        <v>43647</v>
      </c>
      <c r="G456" s="9">
        <v>43647</v>
      </c>
      <c r="H456" s="9">
        <v>43665</v>
      </c>
      <c r="I456" s="26">
        <v>879.2</v>
      </c>
      <c r="J456" t="s">
        <v>24</v>
      </c>
      <c r="K456" t="s">
        <v>765</v>
      </c>
      <c r="L456" t="s">
        <v>26</v>
      </c>
    </row>
    <row r="457" spans="1:12" x14ac:dyDescent="0.35">
      <c r="A457" s="8" t="s">
        <v>12</v>
      </c>
      <c r="B457" s="1" t="s">
        <v>766</v>
      </c>
      <c r="C457" s="18" t="s">
        <v>767</v>
      </c>
      <c r="D457" s="11" t="s">
        <v>234</v>
      </c>
      <c r="E457" s="18" t="s">
        <v>269</v>
      </c>
      <c r="F457" s="9">
        <v>43647</v>
      </c>
      <c r="G457" s="9">
        <v>43647</v>
      </c>
      <c r="H457" s="9">
        <v>43665</v>
      </c>
      <c r="I457" s="26">
        <v>879.2</v>
      </c>
      <c r="J457" t="s">
        <v>24</v>
      </c>
      <c r="K457" t="s">
        <v>768</v>
      </c>
      <c r="L457" t="s">
        <v>26</v>
      </c>
    </row>
    <row r="458" spans="1:12" x14ac:dyDescent="0.35">
      <c r="A458" s="8" t="s">
        <v>12</v>
      </c>
      <c r="B458" s="1" t="s">
        <v>769</v>
      </c>
      <c r="C458" s="18" t="s">
        <v>770</v>
      </c>
      <c r="D458" s="11" t="s">
        <v>234</v>
      </c>
      <c r="E458" s="18" t="s">
        <v>269</v>
      </c>
      <c r="F458" s="9">
        <v>43647</v>
      </c>
      <c r="G458" s="9">
        <v>43647</v>
      </c>
      <c r="H458" s="9">
        <v>43665</v>
      </c>
      <c r="I458" s="26">
        <v>879.2</v>
      </c>
      <c r="J458" t="s">
        <v>24</v>
      </c>
      <c r="K458" t="s">
        <v>771</v>
      </c>
      <c r="L458" t="s">
        <v>26</v>
      </c>
    </row>
    <row r="459" spans="1:12" x14ac:dyDescent="0.35">
      <c r="A459" s="8" t="s">
        <v>12</v>
      </c>
      <c r="B459" s="1" t="s">
        <v>772</v>
      </c>
      <c r="C459" s="18" t="s">
        <v>773</v>
      </c>
      <c r="D459" s="11" t="s">
        <v>234</v>
      </c>
      <c r="E459" s="18" t="s">
        <v>269</v>
      </c>
      <c r="F459" s="9">
        <v>43647</v>
      </c>
      <c r="G459" s="9">
        <v>43647</v>
      </c>
      <c r="H459" s="9">
        <v>43665</v>
      </c>
      <c r="I459" s="26">
        <v>879.2</v>
      </c>
      <c r="J459" t="s">
        <v>24</v>
      </c>
      <c r="K459" t="s">
        <v>774</v>
      </c>
      <c r="L459" t="s">
        <v>26</v>
      </c>
    </row>
    <row r="460" spans="1:12" x14ac:dyDescent="0.35">
      <c r="A460" s="8" t="s">
        <v>12</v>
      </c>
      <c r="B460" s="1" t="s">
        <v>775</v>
      </c>
      <c r="C460" s="18" t="s">
        <v>776</v>
      </c>
      <c r="D460" s="11" t="s">
        <v>234</v>
      </c>
      <c r="E460" s="18" t="s">
        <v>269</v>
      </c>
      <c r="F460" s="9">
        <v>43647</v>
      </c>
      <c r="G460" s="9">
        <v>43647</v>
      </c>
      <c r="H460" s="9">
        <v>43665</v>
      </c>
      <c r="I460" s="26">
        <v>879.2</v>
      </c>
      <c r="J460" t="s">
        <v>24</v>
      </c>
      <c r="K460" t="s">
        <v>777</v>
      </c>
      <c r="L460" t="s">
        <v>26</v>
      </c>
    </row>
    <row r="461" spans="1:12" x14ac:dyDescent="0.35">
      <c r="A461" s="8" t="s">
        <v>12</v>
      </c>
      <c r="B461" s="1" t="s">
        <v>778</v>
      </c>
      <c r="C461" s="18" t="s">
        <v>779</v>
      </c>
      <c r="D461" s="11" t="s">
        <v>234</v>
      </c>
      <c r="E461" s="18" t="s">
        <v>269</v>
      </c>
      <c r="F461" s="9">
        <v>43647</v>
      </c>
      <c r="G461" s="9">
        <v>43647</v>
      </c>
      <c r="H461" s="9">
        <v>43665</v>
      </c>
      <c r="I461" s="26">
        <v>879.2</v>
      </c>
      <c r="J461" t="s">
        <v>24</v>
      </c>
      <c r="K461" t="s">
        <v>780</v>
      </c>
      <c r="L461" t="s">
        <v>26</v>
      </c>
    </row>
    <row r="462" spans="1:12" x14ac:dyDescent="0.35">
      <c r="A462" s="8" t="s">
        <v>12</v>
      </c>
      <c r="B462" s="1" t="s">
        <v>781</v>
      </c>
      <c r="C462" s="18" t="s">
        <v>782</v>
      </c>
      <c r="D462" s="11" t="s">
        <v>234</v>
      </c>
      <c r="E462" s="18" t="s">
        <v>269</v>
      </c>
      <c r="F462" s="9">
        <v>43647</v>
      </c>
      <c r="G462" s="9">
        <v>43647</v>
      </c>
      <c r="H462" s="9">
        <v>43665</v>
      </c>
      <c r="I462" s="26">
        <v>879.2</v>
      </c>
      <c r="J462" t="s">
        <v>24</v>
      </c>
      <c r="K462" t="s">
        <v>783</v>
      </c>
      <c r="L462" t="s">
        <v>26</v>
      </c>
    </row>
    <row r="463" spans="1:12" x14ac:dyDescent="0.35">
      <c r="A463" s="8" t="s">
        <v>12</v>
      </c>
      <c r="B463" s="1" t="s">
        <v>784</v>
      </c>
      <c r="C463" s="18" t="s">
        <v>785</v>
      </c>
      <c r="D463" s="11" t="s">
        <v>234</v>
      </c>
      <c r="E463" s="18" t="s">
        <v>269</v>
      </c>
      <c r="F463" s="9">
        <v>43647</v>
      </c>
      <c r="G463" s="9">
        <v>43647</v>
      </c>
      <c r="H463" s="9">
        <v>43665</v>
      </c>
      <c r="I463" s="26">
        <v>879.2</v>
      </c>
      <c r="J463" t="s">
        <v>24</v>
      </c>
      <c r="K463" t="s">
        <v>786</v>
      </c>
      <c r="L463" t="s">
        <v>26</v>
      </c>
    </row>
    <row r="464" spans="1:12" x14ac:dyDescent="0.35">
      <c r="A464" s="8" t="s">
        <v>12</v>
      </c>
      <c r="B464" s="1" t="s">
        <v>787</v>
      </c>
      <c r="C464" s="18" t="s">
        <v>788</v>
      </c>
      <c r="D464" s="11" t="s">
        <v>234</v>
      </c>
      <c r="E464" s="18" t="s">
        <v>269</v>
      </c>
      <c r="F464" s="9">
        <v>43647</v>
      </c>
      <c r="G464" s="9">
        <v>43647</v>
      </c>
      <c r="H464" s="9">
        <v>43665</v>
      </c>
      <c r="I464" s="26">
        <v>879.2</v>
      </c>
      <c r="J464" t="s">
        <v>24</v>
      </c>
      <c r="K464" t="s">
        <v>789</v>
      </c>
      <c r="L464" t="s">
        <v>26</v>
      </c>
    </row>
    <row r="465" spans="1:12" x14ac:dyDescent="0.35">
      <c r="A465" s="8" t="s">
        <v>12</v>
      </c>
      <c r="B465" s="1" t="s">
        <v>790</v>
      </c>
      <c r="C465" s="18" t="s">
        <v>791</v>
      </c>
      <c r="D465" s="11" t="s">
        <v>234</v>
      </c>
      <c r="E465" s="18" t="s">
        <v>269</v>
      </c>
      <c r="F465" s="9">
        <v>43647</v>
      </c>
      <c r="G465" s="9">
        <v>43647</v>
      </c>
      <c r="H465" s="9">
        <v>43665</v>
      </c>
      <c r="I465" s="26">
        <v>879.2</v>
      </c>
      <c r="J465" t="s">
        <v>24</v>
      </c>
      <c r="K465" t="s">
        <v>792</v>
      </c>
      <c r="L465" t="s">
        <v>26</v>
      </c>
    </row>
    <row r="466" spans="1:12" x14ac:dyDescent="0.35">
      <c r="A466" s="8" t="s">
        <v>12</v>
      </c>
      <c r="B466" s="1" t="s">
        <v>793</v>
      </c>
      <c r="C466" s="18" t="s">
        <v>794</v>
      </c>
      <c r="D466" s="11" t="s">
        <v>22</v>
      </c>
      <c r="E466" s="18" t="s">
        <v>269</v>
      </c>
      <c r="F466" s="9">
        <v>43647</v>
      </c>
      <c r="G466" s="9">
        <v>43647</v>
      </c>
      <c r="H466" s="9">
        <v>43665</v>
      </c>
      <c r="I466" s="26">
        <v>879.2</v>
      </c>
      <c r="J466" t="s">
        <v>24</v>
      </c>
      <c r="K466" t="s">
        <v>114</v>
      </c>
      <c r="L466" t="s">
        <v>26</v>
      </c>
    </row>
    <row r="467" spans="1:12" x14ac:dyDescent="0.35">
      <c r="A467" s="8" t="s">
        <v>12</v>
      </c>
      <c r="B467" s="1" t="s">
        <v>795</v>
      </c>
      <c r="C467" s="18" t="s">
        <v>796</v>
      </c>
      <c r="D467" s="11" t="s">
        <v>234</v>
      </c>
      <c r="E467" s="18" t="s">
        <v>269</v>
      </c>
      <c r="F467" s="9">
        <v>43647</v>
      </c>
      <c r="G467" s="9">
        <v>43647</v>
      </c>
      <c r="H467" s="9">
        <v>43665</v>
      </c>
      <c r="I467" s="26">
        <v>879.2</v>
      </c>
      <c r="J467" t="s">
        <v>24</v>
      </c>
      <c r="K467" t="s">
        <v>797</v>
      </c>
      <c r="L467" t="s">
        <v>26</v>
      </c>
    </row>
    <row r="468" spans="1:12" x14ac:dyDescent="0.35">
      <c r="A468" s="8" t="s">
        <v>12</v>
      </c>
      <c r="B468" s="1" t="s">
        <v>798</v>
      </c>
      <c r="C468" s="8" t="s">
        <v>799</v>
      </c>
      <c r="D468" s="11" t="s">
        <v>234</v>
      </c>
      <c r="E468" s="18" t="s">
        <v>269</v>
      </c>
      <c r="F468" s="9">
        <v>43647</v>
      </c>
      <c r="G468" s="9">
        <v>43647</v>
      </c>
      <c r="H468" s="9">
        <v>43665</v>
      </c>
      <c r="I468" s="26">
        <v>879.2</v>
      </c>
      <c r="J468" t="s">
        <v>24</v>
      </c>
      <c r="K468" t="s">
        <v>800</v>
      </c>
      <c r="L468" t="s">
        <v>26</v>
      </c>
    </row>
    <row r="469" spans="1:12" x14ac:dyDescent="0.35">
      <c r="A469" s="8" t="s">
        <v>12</v>
      </c>
      <c r="B469" s="1" t="s">
        <v>801</v>
      </c>
      <c r="C469" s="18" t="s">
        <v>802</v>
      </c>
      <c r="D469" s="11" t="s">
        <v>234</v>
      </c>
      <c r="E469" s="18" t="s">
        <v>269</v>
      </c>
      <c r="F469" s="9">
        <v>43647</v>
      </c>
      <c r="G469" s="9">
        <v>43647</v>
      </c>
      <c r="H469" s="9">
        <v>43665</v>
      </c>
      <c r="I469" s="26">
        <v>879.2</v>
      </c>
      <c r="J469" t="s">
        <v>24</v>
      </c>
      <c r="K469" t="s">
        <v>803</v>
      </c>
      <c r="L469" t="s">
        <v>26</v>
      </c>
    </row>
    <row r="470" spans="1:12" x14ac:dyDescent="0.35">
      <c r="A470" s="8" t="s">
        <v>12</v>
      </c>
      <c r="B470" s="1" t="s">
        <v>2970</v>
      </c>
      <c r="C470" s="18" t="s">
        <v>804</v>
      </c>
      <c r="D470" s="11" t="s">
        <v>234</v>
      </c>
      <c r="E470" s="18" t="s">
        <v>269</v>
      </c>
      <c r="F470" s="9">
        <v>43647</v>
      </c>
      <c r="G470" s="9">
        <v>43647</v>
      </c>
      <c r="H470" s="9">
        <v>43665</v>
      </c>
      <c r="I470" s="26">
        <v>879.2</v>
      </c>
      <c r="J470" t="s">
        <v>24</v>
      </c>
      <c r="K470" t="s">
        <v>805</v>
      </c>
      <c r="L470" t="s">
        <v>26</v>
      </c>
    </row>
    <row r="471" spans="1:12" x14ac:dyDescent="0.35">
      <c r="A471" s="8" t="s">
        <v>12</v>
      </c>
      <c r="B471" s="2" t="s">
        <v>806</v>
      </c>
      <c r="C471" s="8" t="s">
        <v>807</v>
      </c>
      <c r="D471" s="11" t="s">
        <v>234</v>
      </c>
      <c r="E471" s="18" t="s">
        <v>269</v>
      </c>
      <c r="F471" s="9">
        <v>43647</v>
      </c>
      <c r="G471" s="9">
        <v>43647</v>
      </c>
      <c r="H471" s="9">
        <v>43665</v>
      </c>
      <c r="I471" s="26">
        <v>879.2</v>
      </c>
      <c r="J471" t="s">
        <v>24</v>
      </c>
      <c r="K471" t="s">
        <v>808</v>
      </c>
      <c r="L471" t="s">
        <v>26</v>
      </c>
    </row>
    <row r="472" spans="1:12" x14ac:dyDescent="0.35">
      <c r="A472" s="8" t="s">
        <v>12</v>
      </c>
      <c r="B472" s="2" t="s">
        <v>809</v>
      </c>
      <c r="C472" s="18" t="s">
        <v>810</v>
      </c>
      <c r="D472" s="11" t="s">
        <v>234</v>
      </c>
      <c r="E472" s="18" t="s">
        <v>269</v>
      </c>
      <c r="F472" s="9">
        <v>43647</v>
      </c>
      <c r="G472" s="9">
        <v>43647</v>
      </c>
      <c r="H472" s="9">
        <v>43665</v>
      </c>
      <c r="I472" s="26">
        <v>879.2</v>
      </c>
      <c r="J472" t="s">
        <v>24</v>
      </c>
      <c r="K472" t="s">
        <v>811</v>
      </c>
      <c r="L472" t="s">
        <v>26</v>
      </c>
    </row>
    <row r="473" spans="1:12" x14ac:dyDescent="0.35">
      <c r="A473" s="8" t="s">
        <v>12</v>
      </c>
      <c r="B473" s="2" t="s">
        <v>812</v>
      </c>
      <c r="C473" s="18" t="s">
        <v>813</v>
      </c>
      <c r="D473" s="11" t="s">
        <v>234</v>
      </c>
      <c r="E473" s="18" t="s">
        <v>269</v>
      </c>
      <c r="F473" s="9">
        <v>43647</v>
      </c>
      <c r="G473" s="9">
        <v>43647</v>
      </c>
      <c r="H473" s="9">
        <v>43665</v>
      </c>
      <c r="I473" s="26">
        <v>879.2</v>
      </c>
      <c r="J473" t="s">
        <v>24</v>
      </c>
      <c r="K473" t="s">
        <v>814</v>
      </c>
      <c r="L473" t="s">
        <v>26</v>
      </c>
    </row>
    <row r="474" spans="1:12" x14ac:dyDescent="0.35">
      <c r="A474" s="8" t="s">
        <v>12</v>
      </c>
      <c r="B474" s="2" t="s">
        <v>815</v>
      </c>
      <c r="C474" s="18" t="s">
        <v>816</v>
      </c>
      <c r="D474" s="11" t="s">
        <v>234</v>
      </c>
      <c r="E474" s="18" t="s">
        <v>269</v>
      </c>
      <c r="F474" s="9">
        <v>43647</v>
      </c>
      <c r="G474" s="9">
        <v>43647</v>
      </c>
      <c r="H474" s="9">
        <v>43665</v>
      </c>
      <c r="I474" s="26">
        <v>879.2</v>
      </c>
      <c r="J474" t="s">
        <v>24</v>
      </c>
      <c r="K474" t="s">
        <v>817</v>
      </c>
      <c r="L474" t="s">
        <v>26</v>
      </c>
    </row>
    <row r="475" spans="1:12" x14ac:dyDescent="0.35">
      <c r="A475" s="8" t="s">
        <v>12</v>
      </c>
      <c r="B475" s="2" t="s">
        <v>818</v>
      </c>
      <c r="C475" s="18" t="s">
        <v>819</v>
      </c>
      <c r="D475" s="11" t="s">
        <v>234</v>
      </c>
      <c r="E475" s="18" t="s">
        <v>269</v>
      </c>
      <c r="F475" s="9">
        <v>43647</v>
      </c>
      <c r="G475" s="9">
        <v>43647</v>
      </c>
      <c r="H475" s="9">
        <v>43665</v>
      </c>
      <c r="I475" s="26">
        <v>879.2</v>
      </c>
      <c r="J475" t="s">
        <v>24</v>
      </c>
      <c r="K475" t="s">
        <v>820</v>
      </c>
      <c r="L475" t="s">
        <v>26</v>
      </c>
    </row>
    <row r="476" spans="1:12" x14ac:dyDescent="0.35">
      <c r="A476" s="8" t="s">
        <v>12</v>
      </c>
      <c r="B476" s="2" t="s">
        <v>821</v>
      </c>
      <c r="C476" s="18" t="s">
        <v>822</v>
      </c>
      <c r="D476" s="11" t="s">
        <v>234</v>
      </c>
      <c r="E476" s="18" t="s">
        <v>269</v>
      </c>
      <c r="F476" s="9">
        <v>43647</v>
      </c>
      <c r="G476" s="9">
        <v>43647</v>
      </c>
      <c r="H476" s="9">
        <v>43665</v>
      </c>
      <c r="I476" s="26">
        <v>879.2</v>
      </c>
      <c r="J476" t="s">
        <v>24</v>
      </c>
      <c r="K476" t="s">
        <v>823</v>
      </c>
      <c r="L476" t="s">
        <v>26</v>
      </c>
    </row>
    <row r="477" spans="1:12" x14ac:dyDescent="0.35">
      <c r="A477" s="8" t="s">
        <v>12</v>
      </c>
      <c r="B477" s="2" t="s">
        <v>824</v>
      </c>
      <c r="C477" s="18" t="s">
        <v>825</v>
      </c>
      <c r="D477" s="6" t="s">
        <v>499</v>
      </c>
      <c r="E477" s="18" t="s">
        <v>269</v>
      </c>
      <c r="F477" s="9">
        <v>43647</v>
      </c>
      <c r="G477" s="9">
        <v>43647</v>
      </c>
      <c r="H477" s="9">
        <v>43665</v>
      </c>
      <c r="I477" s="26">
        <v>1114.4000000000001</v>
      </c>
      <c r="J477" t="s">
        <v>24</v>
      </c>
      <c r="K477" t="s">
        <v>826</v>
      </c>
      <c r="L477" t="s">
        <v>26</v>
      </c>
    </row>
    <row r="478" spans="1:12" x14ac:dyDescent="0.35">
      <c r="A478" s="8" t="s">
        <v>12</v>
      </c>
      <c r="B478" s="2" t="s">
        <v>827</v>
      </c>
      <c r="C478" s="18" t="s">
        <v>828</v>
      </c>
      <c r="D478" s="6" t="s">
        <v>499</v>
      </c>
      <c r="E478" s="18" t="s">
        <v>269</v>
      </c>
      <c r="F478" s="9">
        <v>43647</v>
      </c>
      <c r="G478" s="9">
        <v>43647</v>
      </c>
      <c r="H478" s="9">
        <v>43665</v>
      </c>
      <c r="I478" s="26">
        <v>1114.4000000000001</v>
      </c>
      <c r="J478" t="s">
        <v>24</v>
      </c>
      <c r="K478" t="s">
        <v>829</v>
      </c>
      <c r="L478" t="s">
        <v>26</v>
      </c>
    </row>
    <row r="479" spans="1:12" x14ac:dyDescent="0.35">
      <c r="A479" s="8" t="s">
        <v>12</v>
      </c>
      <c r="B479" s="2" t="s">
        <v>830</v>
      </c>
      <c r="C479" s="18" t="s">
        <v>831</v>
      </c>
      <c r="D479" s="6" t="s">
        <v>499</v>
      </c>
      <c r="E479" s="18" t="s">
        <v>269</v>
      </c>
      <c r="F479" s="9">
        <v>43647</v>
      </c>
      <c r="G479" s="9">
        <v>43647</v>
      </c>
      <c r="H479" s="9">
        <v>43665</v>
      </c>
      <c r="I479" s="26">
        <v>1114.4000000000001</v>
      </c>
      <c r="J479" t="s">
        <v>24</v>
      </c>
      <c r="K479" t="s">
        <v>832</v>
      </c>
      <c r="L479" t="s">
        <v>26</v>
      </c>
    </row>
    <row r="480" spans="1:12" x14ac:dyDescent="0.35">
      <c r="A480" t="s">
        <v>12</v>
      </c>
      <c r="B480" s="1" t="s">
        <v>243</v>
      </c>
      <c r="C480" t="s">
        <v>244</v>
      </c>
      <c r="D480" s="6" t="s">
        <v>245</v>
      </c>
      <c r="E480" t="s">
        <v>246</v>
      </c>
      <c r="F480" s="7">
        <v>43648</v>
      </c>
      <c r="G480" s="7">
        <v>43662</v>
      </c>
      <c r="H480" s="7">
        <v>43664</v>
      </c>
      <c r="I480" s="22">
        <v>4770</v>
      </c>
      <c r="J480" t="s">
        <v>17</v>
      </c>
      <c r="K480" t="s">
        <v>247</v>
      </c>
      <c r="L480" t="s">
        <v>26</v>
      </c>
    </row>
    <row r="481" spans="1:12" x14ac:dyDescent="0.35">
      <c r="A481" t="s">
        <v>12</v>
      </c>
      <c r="B481" s="1" t="s">
        <v>1370</v>
      </c>
      <c r="C481" s="14" t="s">
        <v>932</v>
      </c>
      <c r="D481" s="14" t="s">
        <v>1371</v>
      </c>
      <c r="E481" s="14" t="s">
        <v>221</v>
      </c>
      <c r="F481" s="15">
        <v>43648</v>
      </c>
      <c r="G481" s="7">
        <v>43648</v>
      </c>
      <c r="H481" s="15">
        <v>43827</v>
      </c>
      <c r="I481" s="24">
        <v>7310100</v>
      </c>
      <c r="J481" t="s">
        <v>222</v>
      </c>
      <c r="K481" t="s">
        <v>1372</v>
      </c>
      <c r="L481" t="s">
        <v>26</v>
      </c>
    </row>
    <row r="482" spans="1:12" x14ac:dyDescent="0.35">
      <c r="A482" t="s">
        <v>12</v>
      </c>
      <c r="B482" s="1" t="s">
        <v>1373</v>
      </c>
      <c r="C482" s="14" t="s">
        <v>225</v>
      </c>
      <c r="D482" s="14" t="s">
        <v>1374</v>
      </c>
      <c r="E482" s="14" t="s">
        <v>221</v>
      </c>
      <c r="F482" s="15">
        <v>43648</v>
      </c>
      <c r="G482" s="15">
        <v>43648</v>
      </c>
      <c r="H482" s="15">
        <v>43827</v>
      </c>
      <c r="I482" s="24">
        <v>1172017.21</v>
      </c>
      <c r="J482" t="s">
        <v>222</v>
      </c>
      <c r="K482" t="s">
        <v>1372</v>
      </c>
      <c r="L482" t="s">
        <v>26</v>
      </c>
    </row>
    <row r="483" spans="1:12" x14ac:dyDescent="0.35">
      <c r="A483" t="s">
        <v>12</v>
      </c>
      <c r="B483" s="1" t="s">
        <v>1375</v>
      </c>
      <c r="C483" s="14" t="s">
        <v>229</v>
      </c>
      <c r="D483" s="14" t="s">
        <v>1376</v>
      </c>
      <c r="E483" s="14" t="s">
        <v>221</v>
      </c>
      <c r="F483" s="15">
        <v>43648</v>
      </c>
      <c r="G483" s="15">
        <v>43648</v>
      </c>
      <c r="H483" s="15">
        <v>43827</v>
      </c>
      <c r="I483" s="24">
        <v>9077327</v>
      </c>
      <c r="J483" t="s">
        <v>222</v>
      </c>
      <c r="K483" t="s">
        <v>1372</v>
      </c>
      <c r="L483" t="s">
        <v>26</v>
      </c>
    </row>
    <row r="484" spans="1:12" x14ac:dyDescent="0.35">
      <c r="A484" t="s">
        <v>12</v>
      </c>
      <c r="B484" s="1" t="s">
        <v>1377</v>
      </c>
      <c r="C484" s="14" t="s">
        <v>231</v>
      </c>
      <c r="D484" s="14" t="s">
        <v>1378</v>
      </c>
      <c r="E484" s="14" t="s">
        <v>221</v>
      </c>
      <c r="F484" s="15">
        <v>43648</v>
      </c>
      <c r="G484" s="15">
        <v>43648</v>
      </c>
      <c r="H484" s="15">
        <v>43827</v>
      </c>
      <c r="I484" s="24">
        <v>7310100</v>
      </c>
      <c r="J484" t="s">
        <v>222</v>
      </c>
      <c r="K484" t="s">
        <v>1372</v>
      </c>
      <c r="L484" t="s">
        <v>26</v>
      </c>
    </row>
    <row r="485" spans="1:12" x14ac:dyDescent="0.35">
      <c r="A485" t="s">
        <v>12</v>
      </c>
      <c r="B485" s="1" t="s">
        <v>964</v>
      </c>
      <c r="C485" t="s">
        <v>965</v>
      </c>
      <c r="D485" s="6" t="s">
        <v>966</v>
      </c>
      <c r="E485" t="s">
        <v>967</v>
      </c>
      <c r="F485" s="7">
        <v>43649</v>
      </c>
      <c r="G485" s="7">
        <v>43683</v>
      </c>
      <c r="H485" s="7">
        <f>+G485+30</f>
        <v>43713</v>
      </c>
      <c r="I485" s="22">
        <v>332316</v>
      </c>
      <c r="J485" t="s">
        <v>174</v>
      </c>
      <c r="K485" t="s">
        <v>968</v>
      </c>
      <c r="L485" t="s">
        <v>26</v>
      </c>
    </row>
    <row r="486" spans="1:12" x14ac:dyDescent="0.35">
      <c r="A486" t="s">
        <v>12</v>
      </c>
      <c r="B486" s="1" t="s">
        <v>2595</v>
      </c>
      <c r="C486" t="s">
        <v>2596</v>
      </c>
      <c r="D486" s="6" t="s">
        <v>2597</v>
      </c>
      <c r="E486" t="s">
        <v>16</v>
      </c>
      <c r="F486" s="7">
        <v>43651</v>
      </c>
      <c r="G486" s="7">
        <v>43651</v>
      </c>
      <c r="H486" s="7">
        <v>44016</v>
      </c>
      <c r="I486" s="22">
        <v>217116.24</v>
      </c>
      <c r="J486" t="s">
        <v>17</v>
      </c>
      <c r="K486" t="s">
        <v>2598</v>
      </c>
      <c r="L486" t="s">
        <v>26</v>
      </c>
    </row>
    <row r="487" spans="1:12" x14ac:dyDescent="0.35">
      <c r="A487" t="s">
        <v>12</v>
      </c>
      <c r="B487" s="1" t="s">
        <v>2599</v>
      </c>
      <c r="C487" s="14" t="s">
        <v>2600</v>
      </c>
      <c r="D487" s="14" t="s">
        <v>2601</v>
      </c>
      <c r="E487" s="14" t="s">
        <v>16</v>
      </c>
      <c r="F487" s="15">
        <v>43651</v>
      </c>
      <c r="G487" s="7">
        <v>43651</v>
      </c>
      <c r="H487" s="15">
        <v>44016</v>
      </c>
      <c r="I487" s="24">
        <v>2678857.2999999998</v>
      </c>
      <c r="J487" t="s">
        <v>902</v>
      </c>
      <c r="K487" t="s">
        <v>2602</v>
      </c>
      <c r="L487" t="s">
        <v>26</v>
      </c>
    </row>
    <row r="488" spans="1:12" x14ac:dyDescent="0.35">
      <c r="A488" t="s">
        <v>12</v>
      </c>
      <c r="B488" s="1" t="s">
        <v>2603</v>
      </c>
      <c r="C488" s="14" t="s">
        <v>2604</v>
      </c>
      <c r="D488" s="14" t="s">
        <v>2605</v>
      </c>
      <c r="E488" s="14" t="s">
        <v>16</v>
      </c>
      <c r="F488" s="15">
        <v>43651</v>
      </c>
      <c r="G488" s="7">
        <v>43651</v>
      </c>
      <c r="H488" s="15">
        <v>44016</v>
      </c>
      <c r="I488" s="24">
        <v>1873904.1</v>
      </c>
      <c r="J488" t="s">
        <v>902</v>
      </c>
      <c r="K488" t="s">
        <v>2602</v>
      </c>
      <c r="L488" t="s">
        <v>26</v>
      </c>
    </row>
    <row r="489" spans="1:12" x14ac:dyDescent="0.35">
      <c r="A489" t="s">
        <v>12</v>
      </c>
      <c r="B489" s="1" t="s">
        <v>2606</v>
      </c>
      <c r="C489" s="14" t="s">
        <v>2607</v>
      </c>
      <c r="D489" s="14" t="s">
        <v>2608</v>
      </c>
      <c r="E489" s="14" t="s">
        <v>16</v>
      </c>
      <c r="F489" s="15">
        <v>43651</v>
      </c>
      <c r="G489" s="7">
        <v>43651</v>
      </c>
      <c r="H489" s="15">
        <v>44016</v>
      </c>
      <c r="I489" s="24">
        <v>1719081.52</v>
      </c>
      <c r="J489" t="s">
        <v>902</v>
      </c>
      <c r="K489" t="s">
        <v>2602</v>
      </c>
      <c r="L489" t="s">
        <v>26</v>
      </c>
    </row>
    <row r="490" spans="1:12" x14ac:dyDescent="0.35">
      <c r="A490" t="s">
        <v>12</v>
      </c>
      <c r="B490" s="1" t="s">
        <v>2609</v>
      </c>
      <c r="C490" t="s">
        <v>2610</v>
      </c>
      <c r="D490" s="6" t="s">
        <v>2611</v>
      </c>
      <c r="E490" t="s">
        <v>16</v>
      </c>
      <c r="F490" s="7">
        <v>43658</v>
      </c>
      <c r="G490" s="7">
        <v>43658</v>
      </c>
      <c r="H490" s="7">
        <v>44023</v>
      </c>
      <c r="I490" s="22">
        <v>840</v>
      </c>
      <c r="J490" t="s">
        <v>174</v>
      </c>
      <c r="K490" t="s">
        <v>2612</v>
      </c>
      <c r="L490" t="s">
        <v>26</v>
      </c>
    </row>
    <row r="491" spans="1:12" x14ac:dyDescent="0.35">
      <c r="A491" s="8" t="s">
        <v>12</v>
      </c>
      <c r="B491" s="2" t="s">
        <v>833</v>
      </c>
      <c r="C491" s="18" t="s">
        <v>834</v>
      </c>
      <c r="D491" s="11" t="s">
        <v>835</v>
      </c>
      <c r="E491" s="18" t="s">
        <v>836</v>
      </c>
      <c r="F491" s="9">
        <v>43661</v>
      </c>
      <c r="G491" s="9">
        <v>43661</v>
      </c>
      <c r="H491" s="9">
        <v>43665</v>
      </c>
      <c r="I491" s="26">
        <v>660</v>
      </c>
      <c r="J491" t="s">
        <v>24</v>
      </c>
      <c r="K491" t="s">
        <v>837</v>
      </c>
      <c r="L491" t="s">
        <v>26</v>
      </c>
    </row>
    <row r="492" spans="1:12" x14ac:dyDescent="0.35">
      <c r="A492" s="8" t="s">
        <v>12</v>
      </c>
      <c r="B492" s="2" t="s">
        <v>838</v>
      </c>
      <c r="C492" s="8" t="s">
        <v>839</v>
      </c>
      <c r="D492" s="11" t="s">
        <v>840</v>
      </c>
      <c r="E492" s="18" t="s">
        <v>836</v>
      </c>
      <c r="F492" s="9">
        <v>43661</v>
      </c>
      <c r="G492" s="9">
        <v>43661</v>
      </c>
      <c r="H492" s="9">
        <v>43665</v>
      </c>
      <c r="I492" s="26">
        <v>660</v>
      </c>
      <c r="J492" t="s">
        <v>24</v>
      </c>
      <c r="K492" t="s">
        <v>841</v>
      </c>
      <c r="L492" t="s">
        <v>26</v>
      </c>
    </row>
    <row r="493" spans="1:12" x14ac:dyDescent="0.35">
      <c r="A493" t="s">
        <v>12</v>
      </c>
      <c r="B493" s="1" t="s">
        <v>1414</v>
      </c>
      <c r="C493" t="s">
        <v>237</v>
      </c>
      <c r="D493" s="6" t="s">
        <v>1415</v>
      </c>
      <c r="E493" t="s">
        <v>853</v>
      </c>
      <c r="F493" s="7">
        <v>43661</v>
      </c>
      <c r="G493" s="7">
        <v>43661</v>
      </c>
      <c r="H493" s="7">
        <f>+G493+180</f>
        <v>43841</v>
      </c>
      <c r="I493" s="22">
        <v>7385644.3300000001</v>
      </c>
      <c r="J493" t="s">
        <v>222</v>
      </c>
      <c r="K493" t="s">
        <v>1416</v>
      </c>
      <c r="L493" t="s">
        <v>26</v>
      </c>
    </row>
    <row r="494" spans="1:12" x14ac:dyDescent="0.35">
      <c r="A494" t="s">
        <v>12</v>
      </c>
      <c r="B494" s="1" t="s">
        <v>1417</v>
      </c>
      <c r="C494" t="s">
        <v>1000</v>
      </c>
      <c r="D494" s="6" t="s">
        <v>1418</v>
      </c>
      <c r="E494" t="s">
        <v>853</v>
      </c>
      <c r="F494" s="7">
        <v>43661</v>
      </c>
      <c r="G494" s="7">
        <v>43661</v>
      </c>
      <c r="H494" s="7">
        <f>+G494+180</f>
        <v>43841</v>
      </c>
      <c r="I494" s="22">
        <v>7278768</v>
      </c>
      <c r="J494" t="s">
        <v>222</v>
      </c>
      <c r="K494" t="s">
        <v>1416</v>
      </c>
      <c r="L494" t="s">
        <v>26</v>
      </c>
    </row>
    <row r="495" spans="1:12" x14ac:dyDescent="0.35">
      <c r="A495" t="s">
        <v>12</v>
      </c>
      <c r="B495" s="1" t="s">
        <v>2613</v>
      </c>
      <c r="C495" s="14" t="s">
        <v>2614</v>
      </c>
      <c r="D495" s="14" t="s">
        <v>2615</v>
      </c>
      <c r="E495" s="14" t="s">
        <v>16</v>
      </c>
      <c r="F495" s="15">
        <v>43661</v>
      </c>
      <c r="G495" s="7">
        <v>43661</v>
      </c>
      <c r="H495" s="15">
        <v>44026</v>
      </c>
      <c r="I495" s="24">
        <v>1058788</v>
      </c>
      <c r="J495" t="s">
        <v>902</v>
      </c>
      <c r="K495" t="s">
        <v>2602</v>
      </c>
      <c r="L495" t="s">
        <v>26</v>
      </c>
    </row>
    <row r="496" spans="1:12" x14ac:dyDescent="0.35">
      <c r="A496" t="s">
        <v>12</v>
      </c>
      <c r="B496" s="1" t="s">
        <v>2633</v>
      </c>
      <c r="C496" t="s">
        <v>1364</v>
      </c>
      <c r="D496" s="6" t="s">
        <v>1365</v>
      </c>
      <c r="E496" t="s">
        <v>16</v>
      </c>
      <c r="F496" s="7">
        <v>43665</v>
      </c>
      <c r="G496" s="7">
        <v>43678</v>
      </c>
      <c r="H496" s="7">
        <f>+G496+365</f>
        <v>44043</v>
      </c>
      <c r="I496" s="22">
        <v>5760</v>
      </c>
      <c r="J496" t="s">
        <v>174</v>
      </c>
      <c r="K496" t="s">
        <v>2634</v>
      </c>
      <c r="L496" t="s">
        <v>26</v>
      </c>
    </row>
    <row r="497" spans="1:12" x14ac:dyDescent="0.35">
      <c r="A497" t="s">
        <v>12</v>
      </c>
      <c r="B497" s="1" t="s">
        <v>2619</v>
      </c>
      <c r="C497" s="14" t="s">
        <v>1692</v>
      </c>
      <c r="D497" s="14" t="s">
        <v>2620</v>
      </c>
      <c r="E497" s="14" t="s">
        <v>16</v>
      </c>
      <c r="F497" s="15">
        <v>43668</v>
      </c>
      <c r="G497" s="7">
        <v>43668</v>
      </c>
      <c r="H497" s="15">
        <f>+G497+365</f>
        <v>44033</v>
      </c>
      <c r="I497" s="24">
        <v>502100.4</v>
      </c>
      <c r="J497" t="s">
        <v>174</v>
      </c>
      <c r="K497" t="s">
        <v>2621</v>
      </c>
      <c r="L497" t="s">
        <v>26</v>
      </c>
    </row>
    <row r="498" spans="1:12" x14ac:dyDescent="0.35">
      <c r="A498" t="s">
        <v>12</v>
      </c>
      <c r="B498" s="1" t="s">
        <v>2622</v>
      </c>
      <c r="C498" t="s">
        <v>2623</v>
      </c>
      <c r="D498" s="6" t="s">
        <v>2624</v>
      </c>
      <c r="E498" t="s">
        <v>16</v>
      </c>
      <c r="F498" s="7">
        <v>43669</v>
      </c>
      <c r="G498" s="7">
        <v>43676</v>
      </c>
      <c r="H498" s="7">
        <v>44041</v>
      </c>
      <c r="I498" s="22">
        <v>200978.16</v>
      </c>
      <c r="J498" t="s">
        <v>17</v>
      </c>
      <c r="K498" t="s">
        <v>2625</v>
      </c>
      <c r="L498" t="s">
        <v>19</v>
      </c>
    </row>
    <row r="499" spans="1:12" x14ac:dyDescent="0.35">
      <c r="A499" t="s">
        <v>12</v>
      </c>
      <c r="B499" s="1" t="s">
        <v>1400</v>
      </c>
      <c r="C499" t="s">
        <v>1386</v>
      </c>
      <c r="D499" s="6" t="s">
        <v>1392</v>
      </c>
      <c r="E499" s="8" t="s">
        <v>1401</v>
      </c>
      <c r="F499" s="7">
        <v>43674</v>
      </c>
      <c r="G499" s="9">
        <v>43662</v>
      </c>
      <c r="H499" s="7">
        <v>43830</v>
      </c>
      <c r="I499" s="22">
        <v>15470</v>
      </c>
      <c r="J499" t="s">
        <v>1389</v>
      </c>
      <c r="K499" t="s">
        <v>1402</v>
      </c>
      <c r="L499" t="s">
        <v>26</v>
      </c>
    </row>
    <row r="500" spans="1:12" x14ac:dyDescent="0.35">
      <c r="A500" t="s">
        <v>12</v>
      </c>
      <c r="B500" s="1" t="s">
        <v>185</v>
      </c>
      <c r="C500" t="s">
        <v>2864</v>
      </c>
      <c r="D500" s="6" t="s">
        <v>2865</v>
      </c>
      <c r="E500" t="s">
        <v>2866</v>
      </c>
      <c r="F500" s="7">
        <v>43675</v>
      </c>
      <c r="G500" s="7">
        <v>43678</v>
      </c>
      <c r="H500" s="7">
        <v>44314</v>
      </c>
      <c r="I500" s="22">
        <v>12980</v>
      </c>
      <c r="J500" t="s">
        <v>174</v>
      </c>
      <c r="K500" t="s">
        <v>2867</v>
      </c>
      <c r="L500" t="s">
        <v>19</v>
      </c>
    </row>
    <row r="501" spans="1:12" x14ac:dyDescent="0.35">
      <c r="A501" t="s">
        <v>12</v>
      </c>
      <c r="B501" s="1" t="s">
        <v>2626</v>
      </c>
      <c r="C501" t="s">
        <v>2627</v>
      </c>
      <c r="D501" s="6" t="s">
        <v>2628</v>
      </c>
      <c r="E501" t="s">
        <v>16</v>
      </c>
      <c r="F501" s="7">
        <v>43676</v>
      </c>
      <c r="G501" s="7">
        <v>43676</v>
      </c>
      <c r="H501" s="7">
        <v>44041</v>
      </c>
      <c r="I501" s="22">
        <v>17975380.399999999</v>
      </c>
      <c r="J501" t="s">
        <v>17</v>
      </c>
      <c r="K501" t="s">
        <v>2629</v>
      </c>
      <c r="L501" t="s">
        <v>26</v>
      </c>
    </row>
    <row r="502" spans="1:12" x14ac:dyDescent="0.35">
      <c r="A502" t="s">
        <v>12</v>
      </c>
      <c r="B502" s="1" t="s">
        <v>2872</v>
      </c>
      <c r="C502" t="s">
        <v>2873</v>
      </c>
      <c r="D502" s="6" t="s">
        <v>2874</v>
      </c>
      <c r="E502" t="s">
        <v>2875</v>
      </c>
      <c r="F502" s="7">
        <v>43676</v>
      </c>
      <c r="G502" s="7">
        <v>43676</v>
      </c>
      <c r="H502" s="7">
        <v>44377</v>
      </c>
      <c r="I502" s="22">
        <v>4680000</v>
      </c>
      <c r="J502" t="s">
        <v>24</v>
      </c>
      <c r="K502" t="s">
        <v>2876</v>
      </c>
      <c r="L502" t="s">
        <v>26</v>
      </c>
    </row>
    <row r="503" spans="1:12" x14ac:dyDescent="0.35">
      <c r="A503" t="s">
        <v>12</v>
      </c>
      <c r="B503" s="1" t="s">
        <v>2940</v>
      </c>
      <c r="C503" t="s">
        <v>2941</v>
      </c>
      <c r="D503" s="6" t="s">
        <v>2942</v>
      </c>
      <c r="E503" t="s">
        <v>2875</v>
      </c>
      <c r="F503" s="7">
        <v>43676</v>
      </c>
      <c r="G503" s="7">
        <v>43676</v>
      </c>
      <c r="H503" s="7">
        <v>44764</v>
      </c>
      <c r="I503" s="22">
        <v>1040000</v>
      </c>
      <c r="J503" t="s">
        <v>24</v>
      </c>
      <c r="K503" t="s">
        <v>2943</v>
      </c>
      <c r="L503" t="s">
        <v>26</v>
      </c>
    </row>
    <row r="504" spans="1:12" x14ac:dyDescent="0.35">
      <c r="A504" t="s">
        <v>12</v>
      </c>
      <c r="B504" s="1" t="s">
        <v>951</v>
      </c>
      <c r="C504" s="14" t="s">
        <v>952</v>
      </c>
      <c r="D504" s="14" t="s">
        <v>953</v>
      </c>
      <c r="E504" s="14" t="s">
        <v>246</v>
      </c>
      <c r="F504" s="15">
        <v>43678</v>
      </c>
      <c r="G504" s="7">
        <v>43704</v>
      </c>
      <c r="H504" s="15">
        <v>43707</v>
      </c>
      <c r="I504" s="24">
        <v>14834457.6</v>
      </c>
      <c r="J504" t="s">
        <v>174</v>
      </c>
      <c r="K504" t="s">
        <v>954</v>
      </c>
      <c r="L504" t="s">
        <v>26</v>
      </c>
    </row>
    <row r="505" spans="1:12" x14ac:dyDescent="0.35">
      <c r="A505" t="s">
        <v>12</v>
      </c>
      <c r="B505" s="1" t="s">
        <v>2944</v>
      </c>
      <c r="C505" t="s">
        <v>2945</v>
      </c>
      <c r="D505" s="6" t="s">
        <v>2946</v>
      </c>
      <c r="E505" t="s">
        <v>2935</v>
      </c>
      <c r="F505" s="7">
        <v>43678</v>
      </c>
      <c r="G505" s="7">
        <v>43678</v>
      </c>
      <c r="H505" s="7">
        <v>44773</v>
      </c>
      <c r="I505" s="22">
        <v>31159.279999999999</v>
      </c>
      <c r="J505" t="s">
        <v>174</v>
      </c>
      <c r="K505" t="s">
        <v>2947</v>
      </c>
      <c r="L505" t="s">
        <v>26</v>
      </c>
    </row>
    <row r="506" spans="1:12" x14ac:dyDescent="0.35">
      <c r="A506" t="s">
        <v>12</v>
      </c>
      <c r="B506" s="1" t="s">
        <v>1662</v>
      </c>
      <c r="C506" s="14" t="s">
        <v>932</v>
      </c>
      <c r="D506" s="14" t="s">
        <v>876</v>
      </c>
      <c r="E506" s="14" t="s">
        <v>221</v>
      </c>
      <c r="F506" s="15">
        <v>43682</v>
      </c>
      <c r="G506" s="15">
        <v>43682</v>
      </c>
      <c r="H506" s="15">
        <v>43861</v>
      </c>
      <c r="I506" s="24">
        <v>7206479.4100000001</v>
      </c>
      <c r="J506" t="s">
        <v>222</v>
      </c>
      <c r="K506" t="s">
        <v>1663</v>
      </c>
      <c r="L506" t="s">
        <v>26</v>
      </c>
    </row>
    <row r="507" spans="1:12" x14ac:dyDescent="0.35">
      <c r="A507" t="s">
        <v>12</v>
      </c>
      <c r="B507" s="1" t="s">
        <v>1680</v>
      </c>
      <c r="C507" t="s">
        <v>237</v>
      </c>
      <c r="D507" s="6" t="s">
        <v>1415</v>
      </c>
      <c r="E507" t="s">
        <v>853</v>
      </c>
      <c r="F507" s="7">
        <v>43682</v>
      </c>
      <c r="G507" s="7">
        <v>43682</v>
      </c>
      <c r="H507" s="7">
        <f>+G507+180</f>
        <v>43862</v>
      </c>
      <c r="I507" s="22">
        <v>4514239.9800000004</v>
      </c>
      <c r="J507" t="s">
        <v>222</v>
      </c>
      <c r="K507" t="s">
        <v>1681</v>
      </c>
      <c r="L507" t="s">
        <v>26</v>
      </c>
    </row>
    <row r="508" spans="1:12" x14ac:dyDescent="0.35">
      <c r="A508" t="s">
        <v>12</v>
      </c>
      <c r="B508" s="1" t="s">
        <v>1682</v>
      </c>
      <c r="C508" t="s">
        <v>867</v>
      </c>
      <c r="D508" s="6" t="s">
        <v>1418</v>
      </c>
      <c r="E508" t="s">
        <v>853</v>
      </c>
      <c r="F508" s="7">
        <v>43682</v>
      </c>
      <c r="G508" s="7">
        <v>43682</v>
      </c>
      <c r="H508" s="7">
        <f>+G508+180</f>
        <v>43862</v>
      </c>
      <c r="I508" s="22">
        <v>4495479.2</v>
      </c>
      <c r="J508" t="s">
        <v>222</v>
      </c>
      <c r="K508" t="s">
        <v>1681</v>
      </c>
      <c r="L508" t="s">
        <v>26</v>
      </c>
    </row>
    <row r="509" spans="1:12" x14ac:dyDescent="0.35">
      <c r="A509" t="s">
        <v>12</v>
      </c>
      <c r="B509" s="1" t="s">
        <v>1062</v>
      </c>
      <c r="C509" t="s">
        <v>1063</v>
      </c>
      <c r="D509" s="6" t="s">
        <v>1064</v>
      </c>
      <c r="E509" t="s">
        <v>1065</v>
      </c>
      <c r="F509" s="7">
        <v>43683</v>
      </c>
      <c r="G509" s="7">
        <v>43683</v>
      </c>
      <c r="H509" s="7">
        <v>43767</v>
      </c>
      <c r="I509" s="22">
        <v>3792</v>
      </c>
      <c r="J509" t="s">
        <v>24</v>
      </c>
      <c r="K509" t="s">
        <v>1066</v>
      </c>
      <c r="L509" t="s">
        <v>26</v>
      </c>
    </row>
    <row r="510" spans="1:12" x14ac:dyDescent="0.35">
      <c r="A510" t="s">
        <v>12</v>
      </c>
      <c r="B510" s="1" t="s">
        <v>2649</v>
      </c>
      <c r="C510" t="s">
        <v>191</v>
      </c>
      <c r="D510" s="6" t="s">
        <v>2650</v>
      </c>
      <c r="E510" t="s">
        <v>16</v>
      </c>
      <c r="F510" s="7">
        <v>43683</v>
      </c>
      <c r="G510" s="7">
        <v>43693</v>
      </c>
      <c r="H510" s="7">
        <f>+G510+365</f>
        <v>44058</v>
      </c>
      <c r="I510" s="22">
        <v>466612.68</v>
      </c>
      <c r="J510" t="s">
        <v>174</v>
      </c>
      <c r="K510" t="s">
        <v>2651</v>
      </c>
      <c r="L510" t="s">
        <v>19</v>
      </c>
    </row>
    <row r="511" spans="1:12" x14ac:dyDescent="0.35">
      <c r="A511" t="s">
        <v>12</v>
      </c>
      <c r="B511" s="1" t="s">
        <v>2635</v>
      </c>
      <c r="C511" s="14" t="s">
        <v>2636</v>
      </c>
      <c r="D511" s="14" t="s">
        <v>2637</v>
      </c>
      <c r="E511" s="14" t="s">
        <v>16</v>
      </c>
      <c r="F511" s="15">
        <v>43684</v>
      </c>
      <c r="G511" s="7">
        <v>43684</v>
      </c>
      <c r="H511" s="15">
        <f>+G511+365</f>
        <v>44049</v>
      </c>
      <c r="I511" s="24">
        <v>710904</v>
      </c>
      <c r="J511" t="s">
        <v>174</v>
      </c>
      <c r="K511" t="s">
        <v>2638</v>
      </c>
      <c r="L511" t="s">
        <v>26</v>
      </c>
    </row>
    <row r="512" spans="1:12" x14ac:dyDescent="0.35">
      <c r="A512" t="s">
        <v>12</v>
      </c>
      <c r="B512" s="1" t="s">
        <v>2639</v>
      </c>
      <c r="C512" s="14" t="s">
        <v>1793</v>
      </c>
      <c r="D512" s="14" t="s">
        <v>2640</v>
      </c>
      <c r="E512" s="14" t="s">
        <v>16</v>
      </c>
      <c r="F512" s="15">
        <v>43684</v>
      </c>
      <c r="G512" s="7">
        <v>43684</v>
      </c>
      <c r="H512" s="15">
        <f>+G512+365</f>
        <v>44049</v>
      </c>
      <c r="I512" s="24">
        <v>4010600</v>
      </c>
      <c r="J512" t="s">
        <v>174</v>
      </c>
      <c r="K512" t="s">
        <v>2641</v>
      </c>
      <c r="L512" t="s">
        <v>26</v>
      </c>
    </row>
    <row r="513" spans="1:14" x14ac:dyDescent="0.35">
      <c r="A513" t="s">
        <v>12</v>
      </c>
      <c r="B513" s="1" t="s">
        <v>969</v>
      </c>
      <c r="C513" s="14" t="s">
        <v>970</v>
      </c>
      <c r="D513" s="14" t="s">
        <v>971</v>
      </c>
      <c r="E513" s="14" t="s">
        <v>972</v>
      </c>
      <c r="F513" s="15">
        <v>43686</v>
      </c>
      <c r="G513" s="7">
        <v>43713</v>
      </c>
      <c r="H513" s="15">
        <v>43713</v>
      </c>
      <c r="I513" s="24">
        <v>7527420</v>
      </c>
      <c r="J513" t="s">
        <v>174</v>
      </c>
      <c r="K513" t="s">
        <v>973</v>
      </c>
      <c r="L513" t="s">
        <v>26</v>
      </c>
    </row>
    <row r="514" spans="1:14" x14ac:dyDescent="0.35">
      <c r="A514" t="s">
        <v>12</v>
      </c>
      <c r="B514" s="1" t="s">
        <v>243</v>
      </c>
      <c r="C514" t="s">
        <v>1184</v>
      </c>
      <c r="D514" s="11" t="s">
        <v>1131</v>
      </c>
      <c r="E514" t="s">
        <v>1185</v>
      </c>
      <c r="F514" s="7">
        <v>43686</v>
      </c>
      <c r="G514" s="7">
        <v>43689</v>
      </c>
      <c r="H514" s="7">
        <v>43798</v>
      </c>
      <c r="I514" s="22">
        <v>1320</v>
      </c>
      <c r="J514" t="s">
        <v>24</v>
      </c>
      <c r="K514" t="s">
        <v>1186</v>
      </c>
      <c r="L514" t="s">
        <v>26</v>
      </c>
    </row>
    <row r="515" spans="1:14" x14ac:dyDescent="0.35">
      <c r="A515" t="s">
        <v>12</v>
      </c>
      <c r="B515" s="1" t="s">
        <v>1423</v>
      </c>
      <c r="C515" s="14" t="s">
        <v>960</v>
      </c>
      <c r="D515" s="14" t="s">
        <v>1424</v>
      </c>
      <c r="E515" s="14" t="s">
        <v>179</v>
      </c>
      <c r="F515" s="15">
        <v>43691</v>
      </c>
      <c r="G515" s="7">
        <v>43833</v>
      </c>
      <c r="H515" s="15">
        <v>43843</v>
      </c>
      <c r="I515" s="24">
        <v>17335200</v>
      </c>
      <c r="J515" t="s">
        <v>174</v>
      </c>
      <c r="K515" t="s">
        <v>1425</v>
      </c>
      <c r="L515" t="s">
        <v>26</v>
      </c>
    </row>
    <row r="516" spans="1:14" x14ac:dyDescent="0.35">
      <c r="A516" t="s">
        <v>12</v>
      </c>
      <c r="B516" s="1" t="s">
        <v>2642</v>
      </c>
      <c r="C516" s="14" t="s">
        <v>2643</v>
      </c>
      <c r="D516" s="14" t="s">
        <v>2644</v>
      </c>
      <c r="E516" s="14" t="s">
        <v>16</v>
      </c>
      <c r="F516" s="15">
        <v>43691</v>
      </c>
      <c r="G516" s="7">
        <v>43691</v>
      </c>
      <c r="H516" s="15">
        <v>44056</v>
      </c>
      <c r="I516" s="24">
        <v>162815.51999999999</v>
      </c>
      <c r="J516" t="s">
        <v>174</v>
      </c>
      <c r="K516" t="s">
        <v>2645</v>
      </c>
      <c r="L516" t="s">
        <v>26</v>
      </c>
    </row>
    <row r="517" spans="1:14" x14ac:dyDescent="0.35">
      <c r="A517" t="s">
        <v>12</v>
      </c>
      <c r="B517" s="1" t="s">
        <v>2646</v>
      </c>
      <c r="C517" s="14" t="s">
        <v>2643</v>
      </c>
      <c r="D517" s="14" t="s">
        <v>2647</v>
      </c>
      <c r="E517" s="14" t="s">
        <v>16</v>
      </c>
      <c r="F517" s="15">
        <v>43691</v>
      </c>
      <c r="G517" s="7">
        <v>43691</v>
      </c>
      <c r="H517" s="15">
        <v>44056</v>
      </c>
      <c r="I517" s="24">
        <v>955110</v>
      </c>
      <c r="J517" t="s">
        <v>174</v>
      </c>
      <c r="K517" t="s">
        <v>2648</v>
      </c>
      <c r="L517" t="s">
        <v>26</v>
      </c>
    </row>
    <row r="518" spans="1:14" x14ac:dyDescent="0.35">
      <c r="A518" t="s">
        <v>12</v>
      </c>
      <c r="B518" s="1" t="s">
        <v>1115</v>
      </c>
      <c r="C518" t="s">
        <v>892</v>
      </c>
      <c r="D518" s="6" t="s">
        <v>2663</v>
      </c>
      <c r="E518" t="s">
        <v>16</v>
      </c>
      <c r="F518" s="7">
        <v>43693</v>
      </c>
      <c r="G518" s="7">
        <v>43697</v>
      </c>
      <c r="H518" s="7">
        <f>+G518+365</f>
        <v>44062</v>
      </c>
      <c r="I518" s="22">
        <v>390574.08000000002</v>
      </c>
      <c r="J518" t="s">
        <v>24</v>
      </c>
      <c r="K518" t="s">
        <v>894</v>
      </c>
      <c r="L518" t="s">
        <v>19</v>
      </c>
    </row>
    <row r="519" spans="1:14" x14ac:dyDescent="0.35">
      <c r="A519" t="s">
        <v>12</v>
      </c>
      <c r="B519" s="1" t="s">
        <v>2572</v>
      </c>
      <c r="C519" t="s">
        <v>1846</v>
      </c>
      <c r="D519" s="6" t="s">
        <v>1847</v>
      </c>
      <c r="E519" t="s">
        <v>16</v>
      </c>
      <c r="F519" s="7">
        <v>43695</v>
      </c>
      <c r="G519" s="7">
        <v>43695</v>
      </c>
      <c r="H519" s="7">
        <v>44060</v>
      </c>
      <c r="I519" s="22">
        <v>3840</v>
      </c>
      <c r="J519" t="s">
        <v>174</v>
      </c>
      <c r="K519" t="s">
        <v>2652</v>
      </c>
      <c r="L519" t="s">
        <v>26</v>
      </c>
    </row>
    <row r="520" spans="1:14" x14ac:dyDescent="0.35">
      <c r="A520" t="s">
        <v>12</v>
      </c>
      <c r="B520" s="1" t="s">
        <v>2653</v>
      </c>
      <c r="C520" s="14" t="s">
        <v>1789</v>
      </c>
      <c r="D520" s="14" t="s">
        <v>2654</v>
      </c>
      <c r="E520" s="14" t="s">
        <v>16</v>
      </c>
      <c r="F520" s="15">
        <v>43696</v>
      </c>
      <c r="G520" s="15">
        <v>43696</v>
      </c>
      <c r="H520" s="15">
        <f>+G520+365</f>
        <v>44061</v>
      </c>
      <c r="I520" s="24">
        <v>4408551.84</v>
      </c>
      <c r="J520" t="s">
        <v>174</v>
      </c>
      <c r="K520" t="s">
        <v>2655</v>
      </c>
      <c r="L520" t="s">
        <v>26</v>
      </c>
    </row>
    <row r="521" spans="1:14" x14ac:dyDescent="0.35">
      <c r="A521" t="s">
        <v>12</v>
      </c>
      <c r="B521" s="1" t="s">
        <v>2656</v>
      </c>
      <c r="C521" s="14" t="s">
        <v>2657</v>
      </c>
      <c r="D521" s="14" t="s">
        <v>2658</v>
      </c>
      <c r="E521" s="14" t="s">
        <v>16</v>
      </c>
      <c r="F521" s="15">
        <v>43696</v>
      </c>
      <c r="G521" s="7">
        <v>43696</v>
      </c>
      <c r="H521" s="15">
        <v>44061</v>
      </c>
      <c r="I521" s="24">
        <v>881682.24</v>
      </c>
      <c r="J521" t="s">
        <v>174</v>
      </c>
      <c r="K521" t="s">
        <v>2659</v>
      </c>
      <c r="L521" t="s">
        <v>26</v>
      </c>
    </row>
    <row r="522" spans="1:14" x14ac:dyDescent="0.35">
      <c r="A522" t="s">
        <v>12</v>
      </c>
      <c r="B522" s="1" t="s">
        <v>2660</v>
      </c>
      <c r="C522" s="14" t="s">
        <v>896</v>
      </c>
      <c r="D522" s="14" t="s">
        <v>2661</v>
      </c>
      <c r="E522" s="14" t="s">
        <v>16</v>
      </c>
      <c r="F522" s="15">
        <v>43696</v>
      </c>
      <c r="G522" s="7">
        <v>43696</v>
      </c>
      <c r="H522" s="15">
        <v>44061</v>
      </c>
      <c r="I522" s="24">
        <v>5836480</v>
      </c>
      <c r="J522" t="s">
        <v>174</v>
      </c>
      <c r="K522" t="s">
        <v>2662</v>
      </c>
      <c r="L522" t="s">
        <v>26</v>
      </c>
    </row>
    <row r="523" spans="1:14" x14ac:dyDescent="0.35">
      <c r="A523" t="s">
        <v>12</v>
      </c>
      <c r="B523" s="1" t="s">
        <v>2664</v>
      </c>
      <c r="C523" s="14" t="s">
        <v>2665</v>
      </c>
      <c r="D523" s="14" t="s">
        <v>2666</v>
      </c>
      <c r="E523" s="14" t="s">
        <v>16</v>
      </c>
      <c r="F523" s="15">
        <v>43697</v>
      </c>
      <c r="G523" s="7">
        <v>43697</v>
      </c>
      <c r="H523" s="15">
        <v>44062</v>
      </c>
      <c r="I523" s="24">
        <v>661320</v>
      </c>
      <c r="J523" t="s">
        <v>174</v>
      </c>
      <c r="K523" t="s">
        <v>2667</v>
      </c>
      <c r="L523" t="s">
        <v>26</v>
      </c>
    </row>
    <row r="524" spans="1:14" x14ac:dyDescent="0.35">
      <c r="A524" t="s">
        <v>12</v>
      </c>
      <c r="B524" s="1" t="s">
        <v>1158</v>
      </c>
      <c r="C524" t="s">
        <v>1011</v>
      </c>
      <c r="D524" s="6" t="s">
        <v>1403</v>
      </c>
      <c r="E524" t="s">
        <v>1404</v>
      </c>
      <c r="F524" s="7">
        <v>43698</v>
      </c>
      <c r="G524" s="7">
        <v>43703</v>
      </c>
      <c r="H524" s="7">
        <v>43830</v>
      </c>
      <c r="I524" s="22">
        <v>3864</v>
      </c>
      <c r="J524" t="s">
        <v>24</v>
      </c>
      <c r="K524" t="s">
        <v>1405</v>
      </c>
      <c r="L524" t="s">
        <v>26</v>
      </c>
    </row>
    <row r="525" spans="1:14" x14ac:dyDescent="0.35">
      <c r="A525" t="s">
        <v>12</v>
      </c>
      <c r="B525" s="1" t="s">
        <v>1019</v>
      </c>
      <c r="C525" t="s">
        <v>1020</v>
      </c>
      <c r="D525" s="6" t="s">
        <v>1021</v>
      </c>
      <c r="E525" t="s">
        <v>1022</v>
      </c>
      <c r="F525" s="7">
        <v>43699</v>
      </c>
      <c r="G525" s="7">
        <v>43699</v>
      </c>
      <c r="H525" s="7">
        <f>+G525+40</f>
        <v>43739</v>
      </c>
      <c r="I525" s="22">
        <v>17285</v>
      </c>
      <c r="J525" t="s">
        <v>17</v>
      </c>
      <c r="K525" t="s">
        <v>1023</v>
      </c>
      <c r="L525" t="s">
        <v>26</v>
      </c>
    </row>
    <row r="526" spans="1:14" x14ac:dyDescent="0.35">
      <c r="A526" t="s">
        <v>12</v>
      </c>
      <c r="B526" s="1" t="s">
        <v>2668</v>
      </c>
      <c r="C526" s="14" t="s">
        <v>2669</v>
      </c>
      <c r="D526" s="14" t="s">
        <v>2670</v>
      </c>
      <c r="E526" s="14" t="s">
        <v>16</v>
      </c>
      <c r="F526" s="15">
        <v>43699</v>
      </c>
      <c r="G526" s="7">
        <v>43699</v>
      </c>
      <c r="H526" s="15">
        <v>44064</v>
      </c>
      <c r="I526" s="24">
        <v>1267110</v>
      </c>
      <c r="J526" t="s">
        <v>174</v>
      </c>
      <c r="K526" t="s">
        <v>2671</v>
      </c>
      <c r="L526" t="s">
        <v>26</v>
      </c>
      <c r="N526" s="7"/>
    </row>
    <row r="527" spans="1:14" x14ac:dyDescent="0.35">
      <c r="A527" t="s">
        <v>12</v>
      </c>
      <c r="B527" s="1" t="s">
        <v>1036</v>
      </c>
      <c r="C527" t="s">
        <v>1037</v>
      </c>
      <c r="D527" s="6" t="s">
        <v>1038</v>
      </c>
      <c r="E527" s="12" t="s">
        <v>1039</v>
      </c>
      <c r="F527" s="7">
        <v>43700</v>
      </c>
      <c r="G527" s="7">
        <v>43703</v>
      </c>
      <c r="H527" s="7">
        <v>43747</v>
      </c>
      <c r="I527" s="22">
        <v>2312003.7799999998</v>
      </c>
      <c r="J527" t="s">
        <v>174</v>
      </c>
      <c r="K527" t="s">
        <v>1040</v>
      </c>
      <c r="L527" t="s">
        <v>26</v>
      </c>
    </row>
    <row r="528" spans="1:14" x14ac:dyDescent="0.35">
      <c r="A528" t="s">
        <v>12</v>
      </c>
      <c r="B528" s="1" t="s">
        <v>1767</v>
      </c>
      <c r="C528" s="14" t="s">
        <v>1704</v>
      </c>
      <c r="D528" s="14" t="s">
        <v>1768</v>
      </c>
      <c r="E528" s="14" t="s">
        <v>1769</v>
      </c>
      <c r="F528" s="15">
        <v>43700</v>
      </c>
      <c r="G528" s="7">
        <v>43700</v>
      </c>
      <c r="H528" s="15">
        <v>43900</v>
      </c>
      <c r="I528" s="24">
        <v>2790000</v>
      </c>
      <c r="J528" t="s">
        <v>174</v>
      </c>
      <c r="K528" t="s">
        <v>1770</v>
      </c>
      <c r="L528" t="s">
        <v>26</v>
      </c>
    </row>
    <row r="529" spans="1:15" x14ac:dyDescent="0.35">
      <c r="A529" t="s">
        <v>12</v>
      </c>
      <c r="B529" s="1" t="s">
        <v>899</v>
      </c>
      <c r="C529" s="14" t="s">
        <v>900</v>
      </c>
      <c r="D529" s="14" t="s">
        <v>901</v>
      </c>
      <c r="E529" s="14" t="s">
        <v>16</v>
      </c>
      <c r="F529" s="15">
        <v>43703</v>
      </c>
      <c r="G529" s="7">
        <v>43703</v>
      </c>
      <c r="H529" s="15">
        <v>43702</v>
      </c>
      <c r="I529" s="24">
        <v>399995.6</v>
      </c>
      <c r="J529" t="s">
        <v>902</v>
      </c>
      <c r="K529" t="s">
        <v>903</v>
      </c>
      <c r="L529" t="s">
        <v>26</v>
      </c>
    </row>
    <row r="530" spans="1:15" x14ac:dyDescent="0.35">
      <c r="A530" t="s">
        <v>12</v>
      </c>
      <c r="B530" s="1" t="s">
        <v>928</v>
      </c>
      <c r="C530" s="14" t="s">
        <v>225</v>
      </c>
      <c r="D530" s="14" t="s">
        <v>929</v>
      </c>
      <c r="E530" s="14" t="s">
        <v>16</v>
      </c>
      <c r="F530" s="15">
        <v>43703</v>
      </c>
      <c r="G530" s="15">
        <v>43703</v>
      </c>
      <c r="H530" s="15">
        <v>43704</v>
      </c>
      <c r="I530" s="24">
        <v>14064206.52</v>
      </c>
      <c r="J530" t="s">
        <v>174</v>
      </c>
      <c r="K530" t="s">
        <v>930</v>
      </c>
      <c r="L530" t="s">
        <v>26</v>
      </c>
      <c r="N530" s="7"/>
    </row>
    <row r="531" spans="1:15" x14ac:dyDescent="0.35">
      <c r="A531" t="s">
        <v>12</v>
      </c>
      <c r="B531" s="1" t="s">
        <v>931</v>
      </c>
      <c r="C531" s="14" t="s">
        <v>932</v>
      </c>
      <c r="D531" s="14" t="s">
        <v>933</v>
      </c>
      <c r="E531" s="14" t="s">
        <v>16</v>
      </c>
      <c r="F531" s="15">
        <v>43703</v>
      </c>
      <c r="G531" s="15">
        <v>43703</v>
      </c>
      <c r="H531" s="15">
        <v>43704</v>
      </c>
      <c r="I531" s="24">
        <v>32891922.84</v>
      </c>
      <c r="J531" t="s">
        <v>174</v>
      </c>
      <c r="K531" t="s">
        <v>934</v>
      </c>
      <c r="L531" t="s">
        <v>26</v>
      </c>
    </row>
    <row r="532" spans="1:15" x14ac:dyDescent="0.35">
      <c r="A532" t="s">
        <v>12</v>
      </c>
      <c r="B532" s="1" t="s">
        <v>2672</v>
      </c>
      <c r="C532" s="14" t="s">
        <v>2673</v>
      </c>
      <c r="D532" s="14" t="s">
        <v>2674</v>
      </c>
      <c r="E532" s="14" t="s">
        <v>16</v>
      </c>
      <c r="F532" s="15">
        <v>43703</v>
      </c>
      <c r="G532" s="15">
        <v>43703</v>
      </c>
      <c r="H532" s="15">
        <f>+G532+365</f>
        <v>44068</v>
      </c>
      <c r="I532" s="24">
        <v>13798789.92</v>
      </c>
      <c r="J532" t="s">
        <v>174</v>
      </c>
      <c r="K532" t="s">
        <v>2675</v>
      </c>
      <c r="L532" t="s">
        <v>26</v>
      </c>
      <c r="O532" s="7"/>
    </row>
    <row r="533" spans="1:15" x14ac:dyDescent="0.35">
      <c r="A533" t="s">
        <v>12</v>
      </c>
      <c r="B533" s="1" t="s">
        <v>2676</v>
      </c>
      <c r="C533" s="14" t="s">
        <v>2677</v>
      </c>
      <c r="D533" s="14" t="s">
        <v>2678</v>
      </c>
      <c r="E533" s="14" t="s">
        <v>16</v>
      </c>
      <c r="F533" s="15">
        <v>43703</v>
      </c>
      <c r="G533" s="15">
        <v>43703</v>
      </c>
      <c r="H533" s="15">
        <f>+G533+365</f>
        <v>44068</v>
      </c>
      <c r="I533" s="24">
        <v>137340</v>
      </c>
      <c r="J533" t="s">
        <v>174</v>
      </c>
      <c r="K533" t="s">
        <v>2679</v>
      </c>
      <c r="L533" t="s">
        <v>26</v>
      </c>
      <c r="O533" s="7"/>
    </row>
    <row r="534" spans="1:15" x14ac:dyDescent="0.35">
      <c r="A534" t="s">
        <v>12</v>
      </c>
      <c r="B534" s="1" t="s">
        <v>904</v>
      </c>
      <c r="C534" s="14" t="s">
        <v>905</v>
      </c>
      <c r="D534" s="14" t="s">
        <v>906</v>
      </c>
      <c r="E534" s="14" t="s">
        <v>16</v>
      </c>
      <c r="F534" s="15">
        <v>43704</v>
      </c>
      <c r="G534" s="7">
        <v>43704</v>
      </c>
      <c r="H534" s="15">
        <v>43703</v>
      </c>
      <c r="I534" s="24">
        <v>1039988.18</v>
      </c>
      <c r="J534" t="s">
        <v>902</v>
      </c>
      <c r="K534" t="s">
        <v>903</v>
      </c>
      <c r="L534" t="s">
        <v>26</v>
      </c>
      <c r="O534" s="7"/>
    </row>
    <row r="535" spans="1:15" x14ac:dyDescent="0.35">
      <c r="A535" t="s">
        <v>12</v>
      </c>
      <c r="B535" s="1" t="s">
        <v>907</v>
      </c>
      <c r="C535" s="14" t="s">
        <v>908</v>
      </c>
      <c r="D535" s="14" t="s">
        <v>909</v>
      </c>
      <c r="E535" s="14" t="s">
        <v>16</v>
      </c>
      <c r="F535" s="15">
        <v>43704</v>
      </c>
      <c r="G535" s="7">
        <v>43704</v>
      </c>
      <c r="H535" s="15">
        <v>43703</v>
      </c>
      <c r="I535" s="24">
        <v>959989.34</v>
      </c>
      <c r="J535" t="s">
        <v>902</v>
      </c>
      <c r="K535" t="s">
        <v>903</v>
      </c>
      <c r="L535" t="s">
        <v>26</v>
      </c>
    </row>
    <row r="536" spans="1:15" x14ac:dyDescent="0.35">
      <c r="A536" t="s">
        <v>12</v>
      </c>
      <c r="B536" s="1" t="s">
        <v>910</v>
      </c>
      <c r="C536" s="14" t="s">
        <v>911</v>
      </c>
      <c r="D536" s="14" t="s">
        <v>912</v>
      </c>
      <c r="E536" s="14" t="s">
        <v>16</v>
      </c>
      <c r="F536" s="15">
        <v>43704</v>
      </c>
      <c r="G536" s="7">
        <v>43704</v>
      </c>
      <c r="H536" s="15">
        <v>43703</v>
      </c>
      <c r="I536" s="24">
        <v>1779980.22</v>
      </c>
      <c r="J536" t="s">
        <v>902</v>
      </c>
      <c r="K536" t="s">
        <v>903</v>
      </c>
      <c r="L536" t="s">
        <v>26</v>
      </c>
    </row>
    <row r="537" spans="1:15" x14ac:dyDescent="0.35">
      <c r="A537" t="s">
        <v>12</v>
      </c>
      <c r="B537" s="1" t="s">
        <v>913</v>
      </c>
      <c r="C537" s="14" t="s">
        <v>914</v>
      </c>
      <c r="D537" s="14" t="s">
        <v>915</v>
      </c>
      <c r="E537" s="14" t="s">
        <v>16</v>
      </c>
      <c r="F537" s="15">
        <v>43704</v>
      </c>
      <c r="G537" s="7">
        <v>43704</v>
      </c>
      <c r="H537" s="15">
        <v>43703</v>
      </c>
      <c r="I537" s="24">
        <v>1659981.74</v>
      </c>
      <c r="J537" t="s">
        <v>902</v>
      </c>
      <c r="K537" t="s">
        <v>903</v>
      </c>
      <c r="L537" t="s">
        <v>26</v>
      </c>
    </row>
    <row r="538" spans="1:15" x14ac:dyDescent="0.35">
      <c r="A538" t="s">
        <v>12</v>
      </c>
      <c r="B538" s="1" t="s">
        <v>916</v>
      </c>
      <c r="C538" s="14" t="s">
        <v>917</v>
      </c>
      <c r="D538" s="14" t="s">
        <v>918</v>
      </c>
      <c r="E538" s="14" t="s">
        <v>16</v>
      </c>
      <c r="F538" s="15">
        <v>43704</v>
      </c>
      <c r="G538" s="7">
        <v>43704</v>
      </c>
      <c r="H538" s="15">
        <v>43703</v>
      </c>
      <c r="I538" s="24">
        <v>1279977.94</v>
      </c>
      <c r="J538" t="s">
        <v>902</v>
      </c>
      <c r="K538" t="s">
        <v>903</v>
      </c>
      <c r="L538" t="s">
        <v>26</v>
      </c>
    </row>
    <row r="539" spans="1:15" x14ac:dyDescent="0.35">
      <c r="A539" t="s">
        <v>12</v>
      </c>
      <c r="B539" s="1" t="s">
        <v>919</v>
      </c>
      <c r="C539" s="14" t="s">
        <v>920</v>
      </c>
      <c r="D539" s="14" t="s">
        <v>921</v>
      </c>
      <c r="E539" s="14" t="s">
        <v>16</v>
      </c>
      <c r="F539" s="15">
        <v>43704</v>
      </c>
      <c r="G539" s="7">
        <v>43704</v>
      </c>
      <c r="H539" s="15">
        <v>43703</v>
      </c>
      <c r="I539" s="24">
        <v>239997.36</v>
      </c>
      <c r="J539" t="s">
        <v>902</v>
      </c>
      <c r="K539" t="s">
        <v>903</v>
      </c>
      <c r="L539" t="s">
        <v>26</v>
      </c>
    </row>
    <row r="540" spans="1:15" x14ac:dyDescent="0.35">
      <c r="A540" t="s">
        <v>12</v>
      </c>
      <c r="B540" s="1" t="s">
        <v>922</v>
      </c>
      <c r="C540" s="14" t="s">
        <v>923</v>
      </c>
      <c r="D540" s="14" t="s">
        <v>924</v>
      </c>
      <c r="E540" s="14" t="s">
        <v>16</v>
      </c>
      <c r="F540" s="15">
        <v>43704</v>
      </c>
      <c r="G540" s="7">
        <v>43704</v>
      </c>
      <c r="H540" s="15">
        <v>43703</v>
      </c>
      <c r="I540" s="24">
        <v>59999.34</v>
      </c>
      <c r="J540" t="s">
        <v>902</v>
      </c>
      <c r="K540" t="s">
        <v>903</v>
      </c>
      <c r="L540" t="s">
        <v>26</v>
      </c>
    </row>
    <row r="541" spans="1:15" ht="14.25" customHeight="1" x14ac:dyDescent="0.35">
      <c r="A541" t="s">
        <v>12</v>
      </c>
      <c r="B541" s="1" t="s">
        <v>925</v>
      </c>
      <c r="C541" s="14" t="s">
        <v>926</v>
      </c>
      <c r="D541" s="14" t="s">
        <v>927</v>
      </c>
      <c r="E541" s="14" t="s">
        <v>16</v>
      </c>
      <c r="F541" s="15">
        <v>43704</v>
      </c>
      <c r="G541" s="15">
        <v>43704</v>
      </c>
      <c r="H541" s="15">
        <v>43703</v>
      </c>
      <c r="I541" s="24">
        <v>1179986.6599999999</v>
      </c>
      <c r="J541" t="s">
        <v>902</v>
      </c>
      <c r="K541" t="s">
        <v>903</v>
      </c>
      <c r="L541" t="s">
        <v>26</v>
      </c>
      <c r="N541" s="7"/>
    </row>
    <row r="542" spans="1:15" ht="16.5" customHeight="1" x14ac:dyDescent="0.35">
      <c r="A542" t="s">
        <v>12</v>
      </c>
      <c r="B542" s="1" t="s">
        <v>1187</v>
      </c>
      <c r="C542" t="s">
        <v>1188</v>
      </c>
      <c r="D542" s="11" t="s">
        <v>1189</v>
      </c>
      <c r="E542" s="7" t="s">
        <v>1190</v>
      </c>
      <c r="F542" s="7">
        <v>43704</v>
      </c>
      <c r="G542" s="7">
        <v>43704</v>
      </c>
      <c r="H542" s="7">
        <v>43798</v>
      </c>
      <c r="I542" s="22">
        <v>1056</v>
      </c>
      <c r="J542" t="s">
        <v>24</v>
      </c>
      <c r="K542" t="s">
        <v>1191</v>
      </c>
      <c r="L542" t="s">
        <v>26</v>
      </c>
    </row>
    <row r="543" spans="1:15" x14ac:dyDescent="0.35">
      <c r="A543" t="s">
        <v>12</v>
      </c>
      <c r="B543" s="1" t="s">
        <v>2680</v>
      </c>
      <c r="C543" s="14" t="s">
        <v>2681</v>
      </c>
      <c r="D543" s="14" t="s">
        <v>2682</v>
      </c>
      <c r="E543" s="14" t="s">
        <v>16</v>
      </c>
      <c r="F543" s="15">
        <v>43704</v>
      </c>
      <c r="G543" s="7">
        <v>43704</v>
      </c>
      <c r="H543" s="15">
        <v>44069</v>
      </c>
      <c r="I543" s="24">
        <v>799988.4</v>
      </c>
      <c r="J543" t="s">
        <v>902</v>
      </c>
      <c r="K543" t="s">
        <v>903</v>
      </c>
      <c r="L543" t="s">
        <v>26</v>
      </c>
    </row>
    <row r="544" spans="1:15" x14ac:dyDescent="0.35">
      <c r="A544" t="s">
        <v>12</v>
      </c>
      <c r="B544" s="1" t="s">
        <v>1719</v>
      </c>
      <c r="C544" t="s">
        <v>1720</v>
      </c>
      <c r="D544" s="6" t="s">
        <v>1721</v>
      </c>
      <c r="E544" t="s">
        <v>853</v>
      </c>
      <c r="F544" s="7">
        <v>43705</v>
      </c>
      <c r="G544" s="7">
        <v>43705</v>
      </c>
      <c r="H544" s="7">
        <f>+G544+180</f>
        <v>43885</v>
      </c>
      <c r="I544" s="22">
        <v>1802280</v>
      </c>
      <c r="J544" t="s">
        <v>174</v>
      </c>
      <c r="K544" t="s">
        <v>1722</v>
      </c>
      <c r="L544" t="s">
        <v>26</v>
      </c>
    </row>
    <row r="545" spans="1:12" x14ac:dyDescent="0.35">
      <c r="A545" t="s">
        <v>12</v>
      </c>
      <c r="B545" s="1" t="s">
        <v>1753</v>
      </c>
      <c r="C545" s="14" t="s">
        <v>1754</v>
      </c>
      <c r="D545" s="14" t="s">
        <v>1755</v>
      </c>
      <c r="E545" s="14" t="s">
        <v>221</v>
      </c>
      <c r="F545" s="15">
        <v>43705</v>
      </c>
      <c r="G545" s="7">
        <v>43710</v>
      </c>
      <c r="H545" s="15">
        <f>G545+180</f>
        <v>43890</v>
      </c>
      <c r="I545" s="24">
        <v>2574252.9</v>
      </c>
      <c r="J545" t="s">
        <v>222</v>
      </c>
      <c r="K545" t="s">
        <v>1756</v>
      </c>
      <c r="L545" t="s">
        <v>26</v>
      </c>
    </row>
    <row r="546" spans="1:12" x14ac:dyDescent="0.35">
      <c r="A546" t="s">
        <v>12</v>
      </c>
      <c r="B546" s="1" t="s">
        <v>935</v>
      </c>
      <c r="C546" s="14" t="s">
        <v>936</v>
      </c>
      <c r="D546" s="14" t="s">
        <v>937</v>
      </c>
      <c r="E546" s="14" t="s">
        <v>16</v>
      </c>
      <c r="F546" s="15">
        <v>43706</v>
      </c>
      <c r="G546" s="7">
        <v>43706</v>
      </c>
      <c r="H546" s="15">
        <v>43705</v>
      </c>
      <c r="I546" s="24">
        <v>1139987.46</v>
      </c>
      <c r="J546" t="s">
        <v>902</v>
      </c>
      <c r="K546" t="s">
        <v>903</v>
      </c>
      <c r="L546" t="s">
        <v>26</v>
      </c>
    </row>
    <row r="547" spans="1:12" x14ac:dyDescent="0.35">
      <c r="A547" t="s">
        <v>12</v>
      </c>
      <c r="B547" s="1" t="s">
        <v>938</v>
      </c>
      <c r="C547" s="14" t="s">
        <v>939</v>
      </c>
      <c r="D547" s="14" t="s">
        <v>940</v>
      </c>
      <c r="E547" s="14" t="s">
        <v>16</v>
      </c>
      <c r="F547" s="15">
        <v>43706</v>
      </c>
      <c r="G547" s="7">
        <v>43706</v>
      </c>
      <c r="H547" s="15">
        <v>43705</v>
      </c>
      <c r="I547" s="24">
        <v>779991.42</v>
      </c>
      <c r="J547" t="s">
        <v>902</v>
      </c>
      <c r="K547" t="s">
        <v>903</v>
      </c>
      <c r="L547" t="s">
        <v>26</v>
      </c>
    </row>
    <row r="548" spans="1:12" x14ac:dyDescent="0.35">
      <c r="A548" t="s">
        <v>12</v>
      </c>
      <c r="B548" s="1" t="s">
        <v>2683</v>
      </c>
      <c r="C548" s="14" t="s">
        <v>2684</v>
      </c>
      <c r="D548" s="14" t="s">
        <v>2685</v>
      </c>
      <c r="E548" s="14" t="s">
        <v>16</v>
      </c>
      <c r="F548" s="15">
        <v>43706</v>
      </c>
      <c r="G548" s="7">
        <v>43706</v>
      </c>
      <c r="H548" s="15">
        <v>44071</v>
      </c>
      <c r="I548" s="24">
        <v>219240</v>
      </c>
      <c r="J548" t="s">
        <v>902</v>
      </c>
      <c r="K548" t="s">
        <v>903</v>
      </c>
      <c r="L548" t="s">
        <v>26</v>
      </c>
    </row>
    <row r="549" spans="1:12" x14ac:dyDescent="0.35">
      <c r="A549" t="s">
        <v>12</v>
      </c>
      <c r="B549" s="1" t="s">
        <v>2686</v>
      </c>
      <c r="C549" s="14" t="s">
        <v>2687</v>
      </c>
      <c r="D549" s="14" t="s">
        <v>2688</v>
      </c>
      <c r="E549" s="14" t="s">
        <v>16</v>
      </c>
      <c r="F549" s="15">
        <v>43706</v>
      </c>
      <c r="G549" s="7">
        <v>43706</v>
      </c>
      <c r="H549" s="15">
        <v>44071</v>
      </c>
      <c r="I549" s="24">
        <v>379995.82</v>
      </c>
      <c r="J549" t="s">
        <v>902</v>
      </c>
      <c r="K549" t="s">
        <v>903</v>
      </c>
      <c r="L549" t="s">
        <v>26</v>
      </c>
    </row>
    <row r="550" spans="1:12" x14ac:dyDescent="0.35">
      <c r="A550" t="s">
        <v>12</v>
      </c>
      <c r="B550" s="1" t="s">
        <v>1382</v>
      </c>
      <c r="C550" t="s">
        <v>2689</v>
      </c>
      <c r="D550" s="6" t="s">
        <v>2690</v>
      </c>
      <c r="E550" t="s">
        <v>16</v>
      </c>
      <c r="F550" s="7">
        <v>43706</v>
      </c>
      <c r="G550" s="7">
        <v>43707</v>
      </c>
      <c r="H550" s="7">
        <v>44072</v>
      </c>
      <c r="I550" s="22">
        <v>72996</v>
      </c>
      <c r="J550" t="s">
        <v>174</v>
      </c>
      <c r="K550" t="s">
        <v>2691</v>
      </c>
      <c r="L550" t="s">
        <v>19</v>
      </c>
    </row>
    <row r="551" spans="1:12" x14ac:dyDescent="0.35">
      <c r="A551" t="s">
        <v>12</v>
      </c>
      <c r="B551" s="1" t="s">
        <v>1727</v>
      </c>
      <c r="C551" t="s">
        <v>1304</v>
      </c>
      <c r="D551" s="6" t="s">
        <v>1728</v>
      </c>
      <c r="E551" t="s">
        <v>853</v>
      </c>
      <c r="F551" s="7">
        <v>43707</v>
      </c>
      <c r="G551" s="7">
        <v>43707</v>
      </c>
      <c r="H551" s="7">
        <f>+G551+180</f>
        <v>43887</v>
      </c>
      <c r="I551" s="22">
        <v>290400</v>
      </c>
      <c r="J551" t="s">
        <v>222</v>
      </c>
      <c r="K551" t="s">
        <v>1308</v>
      </c>
      <c r="L551" t="s">
        <v>26</v>
      </c>
    </row>
    <row r="552" spans="1:12" x14ac:dyDescent="0.35">
      <c r="A552" t="s">
        <v>12</v>
      </c>
      <c r="B552" s="1" t="s">
        <v>1729</v>
      </c>
      <c r="C552" t="s">
        <v>1304</v>
      </c>
      <c r="D552" s="6" t="s">
        <v>1730</v>
      </c>
      <c r="E552" t="s">
        <v>853</v>
      </c>
      <c r="F552" s="7">
        <v>43707</v>
      </c>
      <c r="G552" s="7">
        <v>43707</v>
      </c>
      <c r="H552" s="7">
        <f>+G552+180</f>
        <v>43887</v>
      </c>
      <c r="I552" s="22">
        <v>290400</v>
      </c>
      <c r="J552" t="s">
        <v>222</v>
      </c>
      <c r="K552" t="s">
        <v>1302</v>
      </c>
      <c r="L552" t="s">
        <v>26</v>
      </c>
    </row>
    <row r="553" spans="1:12" x14ac:dyDescent="0.35">
      <c r="A553" t="s">
        <v>12</v>
      </c>
      <c r="B553" s="1" t="s">
        <v>2692</v>
      </c>
      <c r="C553" s="14" t="s">
        <v>1650</v>
      </c>
      <c r="D553" s="14" t="s">
        <v>2693</v>
      </c>
      <c r="E553" s="14" t="s">
        <v>16</v>
      </c>
      <c r="F553" s="15">
        <v>43707</v>
      </c>
      <c r="G553" s="7">
        <v>43707</v>
      </c>
      <c r="H553" s="15">
        <v>44072</v>
      </c>
      <c r="I553" s="24">
        <v>11328707.5</v>
      </c>
      <c r="J553" t="s">
        <v>174</v>
      </c>
      <c r="K553" t="s">
        <v>2694</v>
      </c>
      <c r="L553" t="s">
        <v>26</v>
      </c>
    </row>
    <row r="554" spans="1:12" x14ac:dyDescent="0.35">
      <c r="A554" t="s">
        <v>12</v>
      </c>
      <c r="B554" s="1" t="s">
        <v>2695</v>
      </c>
      <c r="C554" s="19" t="s">
        <v>2696</v>
      </c>
      <c r="D554" s="6" t="s">
        <v>2697</v>
      </c>
      <c r="E554" t="s">
        <v>16</v>
      </c>
      <c r="F554" s="7">
        <v>43710</v>
      </c>
      <c r="G554" s="7">
        <v>43710</v>
      </c>
      <c r="H554" s="7">
        <v>44075</v>
      </c>
      <c r="I554" s="22">
        <v>6931.38</v>
      </c>
      <c r="J554" t="s">
        <v>24</v>
      </c>
      <c r="K554" t="s">
        <v>2698</v>
      </c>
      <c r="L554" t="s">
        <v>19</v>
      </c>
    </row>
    <row r="555" spans="1:12" x14ac:dyDescent="0.35">
      <c r="A555" t="s">
        <v>12</v>
      </c>
      <c r="B555" s="1" t="s">
        <v>1406</v>
      </c>
      <c r="C555" t="s">
        <v>1407</v>
      </c>
      <c r="D555" s="6" t="s">
        <v>1408</v>
      </c>
      <c r="E555" t="s">
        <v>1409</v>
      </c>
      <c r="F555" s="7">
        <v>43711</v>
      </c>
      <c r="G555" s="7">
        <v>43711</v>
      </c>
      <c r="H555" s="7">
        <v>43830</v>
      </c>
      <c r="I555" s="22">
        <v>4000</v>
      </c>
      <c r="J555" t="s">
        <v>24</v>
      </c>
      <c r="K555" t="s">
        <v>1410</v>
      </c>
      <c r="L555" t="s">
        <v>26</v>
      </c>
    </row>
    <row r="556" spans="1:12" x14ac:dyDescent="0.35">
      <c r="A556" t="s">
        <v>12</v>
      </c>
      <c r="B556" s="1" t="s">
        <v>1382</v>
      </c>
      <c r="C556" t="s">
        <v>2702</v>
      </c>
      <c r="D556" s="6" t="s">
        <v>2703</v>
      </c>
      <c r="E556" t="s">
        <v>16</v>
      </c>
      <c r="F556" s="7">
        <v>43712</v>
      </c>
      <c r="G556" s="7">
        <v>43718</v>
      </c>
      <c r="H556" s="7">
        <v>44083</v>
      </c>
      <c r="I556" s="22">
        <v>41128</v>
      </c>
      <c r="J556" t="s">
        <v>174</v>
      </c>
      <c r="K556" t="s">
        <v>2704</v>
      </c>
      <c r="L556" t="s">
        <v>19</v>
      </c>
    </row>
    <row r="557" spans="1:12" x14ac:dyDescent="0.35">
      <c r="A557" t="s">
        <v>12</v>
      </c>
      <c r="B557" s="1" t="s">
        <v>2699</v>
      </c>
      <c r="C557" t="s">
        <v>2530</v>
      </c>
      <c r="D557" s="6" t="s">
        <v>2700</v>
      </c>
      <c r="E557" t="s">
        <v>16</v>
      </c>
      <c r="F557" s="7">
        <v>43717</v>
      </c>
      <c r="G557" s="7">
        <v>43717</v>
      </c>
      <c r="H557" s="7">
        <v>44081</v>
      </c>
      <c r="I557" s="22">
        <v>34816.92</v>
      </c>
      <c r="J557" t="s">
        <v>1389</v>
      </c>
      <c r="K557" t="s">
        <v>2701</v>
      </c>
      <c r="L557" t="s">
        <v>26</v>
      </c>
    </row>
    <row r="558" spans="1:12" x14ac:dyDescent="0.35">
      <c r="A558" t="s">
        <v>12</v>
      </c>
      <c r="B558" s="1" t="s">
        <v>1015</v>
      </c>
      <c r="C558" t="s">
        <v>1016</v>
      </c>
      <c r="D558" s="6" t="s">
        <v>1017</v>
      </c>
      <c r="E558" t="s">
        <v>188</v>
      </c>
      <c r="F558" s="7">
        <v>43718</v>
      </c>
      <c r="G558" s="7">
        <v>43718</v>
      </c>
      <c r="H558" s="7">
        <f>+G558+20</f>
        <v>43738</v>
      </c>
      <c r="I558" s="22">
        <v>88920</v>
      </c>
      <c r="J558" t="s">
        <v>174</v>
      </c>
      <c r="K558" t="s">
        <v>1018</v>
      </c>
      <c r="L558" t="s">
        <v>26</v>
      </c>
    </row>
    <row r="559" spans="1:12" x14ac:dyDescent="0.35">
      <c r="A559" t="s">
        <v>12</v>
      </c>
      <c r="B559" s="1" t="s">
        <v>2709</v>
      </c>
      <c r="C559" t="s">
        <v>2710</v>
      </c>
      <c r="D559" s="6" t="s">
        <v>2711</v>
      </c>
      <c r="E559" t="s">
        <v>16</v>
      </c>
      <c r="F559" s="7">
        <v>43718</v>
      </c>
      <c r="G559" s="7">
        <v>43723</v>
      </c>
      <c r="H559" s="7">
        <f>+G559+365</f>
        <v>44088</v>
      </c>
      <c r="I559" s="22">
        <v>38490.239999999998</v>
      </c>
      <c r="J559" t="s">
        <v>174</v>
      </c>
      <c r="K559" t="s">
        <v>2712</v>
      </c>
      <c r="L559" t="s">
        <v>26</v>
      </c>
    </row>
    <row r="560" spans="1:12" x14ac:dyDescent="0.35">
      <c r="A560" s="8" t="s">
        <v>12</v>
      </c>
      <c r="B560" s="1" t="s">
        <v>1115</v>
      </c>
      <c r="C560" s="8" t="s">
        <v>1116</v>
      </c>
      <c r="D560" s="8" t="s">
        <v>1117</v>
      </c>
      <c r="E560" s="8" t="s">
        <v>1118</v>
      </c>
      <c r="F560" s="9">
        <v>43719</v>
      </c>
      <c r="G560" s="9">
        <v>43734</v>
      </c>
      <c r="H560" s="9">
        <v>43791</v>
      </c>
      <c r="I560" s="17">
        <v>2500</v>
      </c>
      <c r="J560" t="s">
        <v>24</v>
      </c>
      <c r="K560" t="s">
        <v>2967</v>
      </c>
      <c r="L560" t="s">
        <v>26</v>
      </c>
    </row>
    <row r="561" spans="1:14" x14ac:dyDescent="0.35">
      <c r="A561" t="s">
        <v>12</v>
      </c>
      <c r="B561" s="1" t="s">
        <v>2649</v>
      </c>
      <c r="C561" t="s">
        <v>2713</v>
      </c>
      <c r="D561" s="6" t="s">
        <v>2714</v>
      </c>
      <c r="E561" t="s">
        <v>16</v>
      </c>
      <c r="F561" s="7">
        <v>43725</v>
      </c>
      <c r="G561" s="7">
        <v>43725</v>
      </c>
      <c r="H561" s="7">
        <f>+G561+365</f>
        <v>44090</v>
      </c>
      <c r="I561" s="22">
        <v>5400</v>
      </c>
      <c r="J561" t="s">
        <v>1389</v>
      </c>
      <c r="K561" t="s">
        <v>2715</v>
      </c>
      <c r="L561" t="s">
        <v>26</v>
      </c>
    </row>
    <row r="562" spans="1:14" x14ac:dyDescent="0.35">
      <c r="A562" t="s">
        <v>12</v>
      </c>
      <c r="B562" s="1" t="s">
        <v>2720</v>
      </c>
      <c r="C562" t="s">
        <v>2721</v>
      </c>
      <c r="D562" s="6" t="s">
        <v>2722</v>
      </c>
      <c r="E562" t="s">
        <v>16</v>
      </c>
      <c r="F562" s="7">
        <v>43726</v>
      </c>
      <c r="G562" s="7">
        <v>43731</v>
      </c>
      <c r="H562" s="7">
        <v>44096</v>
      </c>
      <c r="I562" s="22">
        <v>488423.74</v>
      </c>
      <c r="J562" t="s">
        <v>17</v>
      </c>
      <c r="K562" t="s">
        <v>2723</v>
      </c>
      <c r="L562" t="s">
        <v>19</v>
      </c>
    </row>
    <row r="563" spans="1:14" x14ac:dyDescent="0.35">
      <c r="A563" t="s">
        <v>12</v>
      </c>
      <c r="B563" s="1" t="s">
        <v>2731</v>
      </c>
      <c r="C563" t="s">
        <v>2585</v>
      </c>
      <c r="D563" s="6" t="s">
        <v>2586</v>
      </c>
      <c r="E563" t="s">
        <v>16</v>
      </c>
      <c r="F563" s="7">
        <v>43728</v>
      </c>
      <c r="G563" s="7">
        <v>43738</v>
      </c>
      <c r="H563" s="7">
        <f>+G563+365</f>
        <v>44103</v>
      </c>
      <c r="I563" s="22">
        <v>120960</v>
      </c>
      <c r="J563" t="s">
        <v>174</v>
      </c>
      <c r="K563" t="s">
        <v>2732</v>
      </c>
      <c r="L563" t="s">
        <v>19</v>
      </c>
      <c r="N563" s="7"/>
    </row>
    <row r="564" spans="1:14" x14ac:dyDescent="0.35">
      <c r="A564" t="s">
        <v>12</v>
      </c>
      <c r="B564" s="1" t="s">
        <v>1007</v>
      </c>
      <c r="C564" t="s">
        <v>1008</v>
      </c>
      <c r="D564" s="6" t="s">
        <v>1009</v>
      </c>
      <c r="E564" t="s">
        <v>16</v>
      </c>
      <c r="F564" s="7">
        <v>43731</v>
      </c>
      <c r="G564" s="7">
        <v>43731</v>
      </c>
      <c r="H564" s="7">
        <v>43730</v>
      </c>
      <c r="I564" s="22">
        <v>298455.82</v>
      </c>
      <c r="J564" t="s">
        <v>17</v>
      </c>
      <c r="K564" t="s">
        <v>1010</v>
      </c>
      <c r="L564" t="s">
        <v>26</v>
      </c>
    </row>
    <row r="565" spans="1:14" x14ac:dyDescent="0.35">
      <c r="A565" t="s">
        <v>12</v>
      </c>
      <c r="B565" s="1" t="s">
        <v>1088</v>
      </c>
      <c r="C565" t="s">
        <v>1089</v>
      </c>
      <c r="D565" s="6" t="s">
        <v>1090</v>
      </c>
      <c r="E565" t="s">
        <v>1091</v>
      </c>
      <c r="F565" s="7">
        <v>43731</v>
      </c>
      <c r="G565" s="7">
        <v>43731</v>
      </c>
      <c r="H565" s="7">
        <f t="shared" ref="H565:H571" si="1">+G565+47</f>
        <v>43778</v>
      </c>
      <c r="I565" s="22">
        <v>2194339.54</v>
      </c>
      <c r="J565" t="s">
        <v>222</v>
      </c>
      <c r="K565" t="s">
        <v>1092</v>
      </c>
      <c r="L565" t="s">
        <v>26</v>
      </c>
    </row>
    <row r="566" spans="1:14" x14ac:dyDescent="0.35">
      <c r="A566" t="s">
        <v>12</v>
      </c>
      <c r="B566" s="1" t="s">
        <v>1093</v>
      </c>
      <c r="C566" t="s">
        <v>984</v>
      </c>
      <c r="D566" s="6" t="s">
        <v>1094</v>
      </c>
      <c r="E566" t="s">
        <v>1091</v>
      </c>
      <c r="F566" s="7">
        <v>43731</v>
      </c>
      <c r="G566" s="7">
        <v>43731</v>
      </c>
      <c r="H566" s="7">
        <f t="shared" si="1"/>
        <v>43778</v>
      </c>
      <c r="I566" s="22">
        <v>963240</v>
      </c>
      <c r="J566" t="s">
        <v>222</v>
      </c>
      <c r="K566" t="s">
        <v>1092</v>
      </c>
      <c r="L566" t="s">
        <v>26</v>
      </c>
    </row>
    <row r="567" spans="1:14" x14ac:dyDescent="0.35">
      <c r="A567" t="s">
        <v>12</v>
      </c>
      <c r="B567" s="1" t="s">
        <v>1095</v>
      </c>
      <c r="C567" t="s">
        <v>1003</v>
      </c>
      <c r="D567" s="6" t="s">
        <v>1096</v>
      </c>
      <c r="E567" t="s">
        <v>1091</v>
      </c>
      <c r="F567" s="7">
        <v>43731</v>
      </c>
      <c r="G567" s="7">
        <v>43731</v>
      </c>
      <c r="H567" s="7">
        <f t="shared" si="1"/>
        <v>43778</v>
      </c>
      <c r="I567" s="22">
        <v>1201789.8600000001</v>
      </c>
      <c r="J567" t="s">
        <v>222</v>
      </c>
      <c r="K567" t="s">
        <v>1092</v>
      </c>
      <c r="L567" t="s">
        <v>26</v>
      </c>
    </row>
    <row r="568" spans="1:14" x14ac:dyDescent="0.35">
      <c r="A568" t="s">
        <v>12</v>
      </c>
      <c r="B568" s="1" t="s">
        <v>1097</v>
      </c>
      <c r="C568" t="s">
        <v>1098</v>
      </c>
      <c r="D568" s="6" t="s">
        <v>1099</v>
      </c>
      <c r="E568" t="s">
        <v>1091</v>
      </c>
      <c r="F568" s="7">
        <v>43731</v>
      </c>
      <c r="G568" s="7">
        <v>43731</v>
      </c>
      <c r="H568" s="7">
        <f t="shared" si="1"/>
        <v>43778</v>
      </c>
      <c r="I568" s="22">
        <v>581160</v>
      </c>
      <c r="J568" t="s">
        <v>222</v>
      </c>
      <c r="K568" t="s">
        <v>1092</v>
      </c>
      <c r="L568" t="s">
        <v>26</v>
      </c>
    </row>
    <row r="569" spans="1:14" x14ac:dyDescent="0.35">
      <c r="A569" t="s">
        <v>12</v>
      </c>
      <c r="B569" s="1" t="s">
        <v>1100</v>
      </c>
      <c r="C569" t="s">
        <v>851</v>
      </c>
      <c r="D569" s="6" t="s">
        <v>1101</v>
      </c>
      <c r="E569" t="s">
        <v>1091</v>
      </c>
      <c r="F569" s="7">
        <v>43731</v>
      </c>
      <c r="G569" s="7">
        <v>43731</v>
      </c>
      <c r="H569" s="7">
        <f t="shared" si="1"/>
        <v>43778</v>
      </c>
      <c r="I569" s="22">
        <v>966235.07</v>
      </c>
      <c r="J569" t="s">
        <v>222</v>
      </c>
      <c r="K569" t="s">
        <v>1092</v>
      </c>
      <c r="L569" t="s">
        <v>26</v>
      </c>
    </row>
    <row r="570" spans="1:14" x14ac:dyDescent="0.35">
      <c r="A570" t="s">
        <v>12</v>
      </c>
      <c r="B570" s="1" t="s">
        <v>1102</v>
      </c>
      <c r="C570" t="s">
        <v>191</v>
      </c>
      <c r="D570" s="6" t="s">
        <v>1103</v>
      </c>
      <c r="E570" t="s">
        <v>1091</v>
      </c>
      <c r="F570" s="7">
        <v>43731</v>
      </c>
      <c r="G570" s="7">
        <v>43731</v>
      </c>
      <c r="H570" s="7">
        <f t="shared" si="1"/>
        <v>43778</v>
      </c>
      <c r="I570" s="22">
        <v>1183941.8</v>
      </c>
      <c r="J570" t="s">
        <v>222</v>
      </c>
      <c r="K570" t="s">
        <v>1092</v>
      </c>
      <c r="L570" t="s">
        <v>26</v>
      </c>
    </row>
    <row r="571" spans="1:14" x14ac:dyDescent="0.35">
      <c r="A571" t="s">
        <v>12</v>
      </c>
      <c r="B571" s="1" t="s">
        <v>1104</v>
      </c>
      <c r="C571" t="s">
        <v>1000</v>
      </c>
      <c r="D571" s="6" t="s">
        <v>1105</v>
      </c>
      <c r="E571" t="s">
        <v>1091</v>
      </c>
      <c r="F571" s="7">
        <v>43731</v>
      </c>
      <c r="G571" s="7">
        <v>43731</v>
      </c>
      <c r="H571" s="7">
        <f t="shared" si="1"/>
        <v>43778</v>
      </c>
      <c r="I571" s="22">
        <v>754538</v>
      </c>
      <c r="J571" t="s">
        <v>222</v>
      </c>
      <c r="K571" t="s">
        <v>1092</v>
      </c>
      <c r="L571" t="s">
        <v>26</v>
      </c>
    </row>
    <row r="572" spans="1:14" x14ac:dyDescent="0.35">
      <c r="A572" t="s">
        <v>12</v>
      </c>
      <c r="B572" s="1" t="s">
        <v>1345</v>
      </c>
      <c r="C572" t="s">
        <v>1000</v>
      </c>
      <c r="D572" s="6" t="s">
        <v>1346</v>
      </c>
      <c r="E572" t="s">
        <v>1347</v>
      </c>
      <c r="F572" s="7">
        <v>43731</v>
      </c>
      <c r="G572" s="7">
        <v>43731</v>
      </c>
      <c r="H572" s="7">
        <f t="shared" ref="H572:H577" si="2">+G572+89</f>
        <v>43820</v>
      </c>
      <c r="I572" s="22">
        <v>767800</v>
      </c>
      <c r="J572" t="s">
        <v>222</v>
      </c>
      <c r="K572" t="s">
        <v>1348</v>
      </c>
      <c r="L572" t="s">
        <v>26</v>
      </c>
    </row>
    <row r="573" spans="1:14" x14ac:dyDescent="0.35">
      <c r="A573" t="s">
        <v>12</v>
      </c>
      <c r="B573" s="1" t="s">
        <v>1349</v>
      </c>
      <c r="C573" t="s">
        <v>1098</v>
      </c>
      <c r="D573" s="6" t="s">
        <v>1350</v>
      </c>
      <c r="E573" t="s">
        <v>1347</v>
      </c>
      <c r="F573" s="7">
        <v>43731</v>
      </c>
      <c r="G573" s="7">
        <v>43731</v>
      </c>
      <c r="H573" s="7">
        <f t="shared" si="2"/>
        <v>43820</v>
      </c>
      <c r="I573" s="22">
        <v>918720</v>
      </c>
      <c r="J573" t="s">
        <v>222</v>
      </c>
      <c r="K573" t="s">
        <v>1348</v>
      </c>
      <c r="L573" t="s">
        <v>26</v>
      </c>
    </row>
    <row r="574" spans="1:14" x14ac:dyDescent="0.35">
      <c r="A574" t="s">
        <v>12</v>
      </c>
      <c r="B574" s="1" t="s">
        <v>1351</v>
      </c>
      <c r="C574" t="s">
        <v>1089</v>
      </c>
      <c r="D574" s="6" t="s">
        <v>1352</v>
      </c>
      <c r="E574" t="s">
        <v>1347</v>
      </c>
      <c r="F574" s="7">
        <v>43731</v>
      </c>
      <c r="G574" s="7">
        <v>43731</v>
      </c>
      <c r="H574" s="7">
        <f t="shared" si="2"/>
        <v>43820</v>
      </c>
      <c r="I574" s="22">
        <v>731041</v>
      </c>
      <c r="J574" t="s">
        <v>222</v>
      </c>
      <c r="K574" t="s">
        <v>1348</v>
      </c>
      <c r="L574" t="s">
        <v>26</v>
      </c>
    </row>
    <row r="575" spans="1:14" x14ac:dyDescent="0.35">
      <c r="A575" t="s">
        <v>12</v>
      </c>
      <c r="B575" s="1" t="s">
        <v>1353</v>
      </c>
      <c r="C575" t="s">
        <v>984</v>
      </c>
      <c r="D575" s="6" t="s">
        <v>1354</v>
      </c>
      <c r="E575" t="s">
        <v>1347</v>
      </c>
      <c r="F575" s="7">
        <v>43731</v>
      </c>
      <c r="G575" s="7">
        <v>43731</v>
      </c>
      <c r="H575" s="7">
        <f t="shared" si="2"/>
        <v>43820</v>
      </c>
      <c r="I575" s="22">
        <v>1320616</v>
      </c>
      <c r="J575" t="s">
        <v>222</v>
      </c>
      <c r="K575" t="s">
        <v>1348</v>
      </c>
      <c r="L575" t="s">
        <v>26</v>
      </c>
    </row>
    <row r="576" spans="1:14" x14ac:dyDescent="0.35">
      <c r="A576" t="s">
        <v>12</v>
      </c>
      <c r="B576" s="1" t="s">
        <v>1355</v>
      </c>
      <c r="C576" t="s">
        <v>851</v>
      </c>
      <c r="D576" s="6" t="s">
        <v>1356</v>
      </c>
      <c r="E576" t="s">
        <v>1347</v>
      </c>
      <c r="F576" s="7">
        <v>43731</v>
      </c>
      <c r="G576" s="7">
        <v>43731</v>
      </c>
      <c r="H576" s="7">
        <f t="shared" si="2"/>
        <v>43820</v>
      </c>
      <c r="I576" s="22">
        <v>2086978.17</v>
      </c>
      <c r="J576" t="s">
        <v>222</v>
      </c>
      <c r="K576" t="s">
        <v>1348</v>
      </c>
      <c r="L576" t="s">
        <v>26</v>
      </c>
    </row>
    <row r="577" spans="1:13" x14ac:dyDescent="0.35">
      <c r="A577" t="s">
        <v>12</v>
      </c>
      <c r="B577" s="1" t="s">
        <v>1357</v>
      </c>
      <c r="C577" t="s">
        <v>191</v>
      </c>
      <c r="D577" s="6" t="s">
        <v>1358</v>
      </c>
      <c r="E577" t="s">
        <v>1347</v>
      </c>
      <c r="F577" s="7">
        <v>43731</v>
      </c>
      <c r="G577" s="7">
        <v>43731</v>
      </c>
      <c r="H577" s="7">
        <f t="shared" si="2"/>
        <v>43820</v>
      </c>
      <c r="I577" s="22">
        <v>1416829.8</v>
      </c>
      <c r="J577" t="s">
        <v>222</v>
      </c>
      <c r="K577" t="s">
        <v>1348</v>
      </c>
      <c r="L577" t="s">
        <v>26</v>
      </c>
    </row>
    <row r="578" spans="1:13" x14ac:dyDescent="0.35">
      <c r="A578" t="s">
        <v>12</v>
      </c>
      <c r="B578" s="1" t="s">
        <v>1359</v>
      </c>
      <c r="C578" t="s">
        <v>855</v>
      </c>
      <c r="D578" s="6" t="s">
        <v>1360</v>
      </c>
      <c r="E578" t="s">
        <v>197</v>
      </c>
      <c r="F578" s="7">
        <v>43731</v>
      </c>
      <c r="G578" s="7">
        <v>43731</v>
      </c>
      <c r="H578" s="7">
        <v>43822</v>
      </c>
      <c r="I578" s="22">
        <v>240820.5</v>
      </c>
      <c r="J578" t="s">
        <v>174</v>
      </c>
      <c r="K578" t="s">
        <v>1361</v>
      </c>
      <c r="L578" t="s">
        <v>26</v>
      </c>
      <c r="M578" t="s">
        <v>1362</v>
      </c>
    </row>
    <row r="579" spans="1:13" x14ac:dyDescent="0.35">
      <c r="A579" t="s">
        <v>12</v>
      </c>
      <c r="B579" s="1" t="s">
        <v>353</v>
      </c>
      <c r="C579" t="s">
        <v>1411</v>
      </c>
      <c r="D579" s="6" t="s">
        <v>1412</v>
      </c>
      <c r="E579" t="s">
        <v>1413</v>
      </c>
      <c r="F579" s="7">
        <v>43731</v>
      </c>
      <c r="G579" s="7">
        <v>43731</v>
      </c>
      <c r="H579" s="7">
        <v>43831</v>
      </c>
      <c r="I579" s="22">
        <v>454177.5</v>
      </c>
      <c r="J579" t="s">
        <v>24</v>
      </c>
      <c r="K579" t="s">
        <v>2968</v>
      </c>
      <c r="L579" t="s">
        <v>19</v>
      </c>
    </row>
    <row r="580" spans="1:13" x14ac:dyDescent="0.35">
      <c r="A580" t="s">
        <v>12</v>
      </c>
      <c r="B580" s="1" t="s">
        <v>1683</v>
      </c>
      <c r="C580" t="s">
        <v>851</v>
      </c>
      <c r="D580" s="6" t="s">
        <v>1684</v>
      </c>
      <c r="E580" t="s">
        <v>1685</v>
      </c>
      <c r="F580" s="7">
        <v>43731</v>
      </c>
      <c r="G580" s="7">
        <v>43731</v>
      </c>
      <c r="H580" s="7">
        <f>+G580+131</f>
        <v>43862</v>
      </c>
      <c r="I580" s="22">
        <v>6847891.0499999998</v>
      </c>
      <c r="J580" t="s">
        <v>222</v>
      </c>
      <c r="K580" t="s">
        <v>1686</v>
      </c>
      <c r="L580" t="s">
        <v>26</v>
      </c>
    </row>
    <row r="581" spans="1:13" x14ac:dyDescent="0.35">
      <c r="A581" t="s">
        <v>12</v>
      </c>
      <c r="B581" s="1" t="s">
        <v>1792</v>
      </c>
      <c r="C581" s="14" t="s">
        <v>1805</v>
      </c>
      <c r="D581" s="14" t="s">
        <v>1806</v>
      </c>
      <c r="E581" s="14" t="s">
        <v>221</v>
      </c>
      <c r="F581" s="15">
        <v>43732</v>
      </c>
      <c r="G581" s="15">
        <v>43732</v>
      </c>
      <c r="H581" s="15">
        <f>+G581+180</f>
        <v>43912</v>
      </c>
      <c r="I581" s="24">
        <v>1796640</v>
      </c>
      <c r="J581" t="s">
        <v>222</v>
      </c>
      <c r="K581" t="s">
        <v>1807</v>
      </c>
      <c r="L581" t="s">
        <v>26</v>
      </c>
    </row>
    <row r="582" spans="1:13" x14ac:dyDescent="0.35">
      <c r="A582" t="s">
        <v>12</v>
      </c>
      <c r="B582" s="1" t="s">
        <v>1223</v>
      </c>
      <c r="C582" t="s">
        <v>2585</v>
      </c>
      <c r="D582" s="6" t="s">
        <v>2737</v>
      </c>
      <c r="E582" t="s">
        <v>16</v>
      </c>
      <c r="F582" s="7">
        <v>43732</v>
      </c>
      <c r="G582" s="7">
        <v>43741</v>
      </c>
      <c r="H582" s="7">
        <f>+G582+365</f>
        <v>44106</v>
      </c>
      <c r="I582" s="22">
        <v>319334</v>
      </c>
      <c r="J582" t="s">
        <v>174</v>
      </c>
      <c r="K582" t="s">
        <v>2738</v>
      </c>
      <c r="L582" t="s">
        <v>19</v>
      </c>
    </row>
    <row r="583" spans="1:13" x14ac:dyDescent="0.35">
      <c r="A583" t="s">
        <v>12</v>
      </c>
      <c r="B583" s="1" t="s">
        <v>2746</v>
      </c>
      <c r="C583" t="s">
        <v>892</v>
      </c>
      <c r="D583" s="6" t="s">
        <v>1660</v>
      </c>
      <c r="E583" t="s">
        <v>16</v>
      </c>
      <c r="F583" s="7">
        <v>43732</v>
      </c>
      <c r="G583" s="7">
        <v>43747</v>
      </c>
      <c r="H583" s="7">
        <f>+G583+365</f>
        <v>44112</v>
      </c>
      <c r="I583" s="22">
        <v>143599.44</v>
      </c>
      <c r="J583" t="s">
        <v>174</v>
      </c>
      <c r="K583" t="s">
        <v>2747</v>
      </c>
      <c r="L583" t="s">
        <v>19</v>
      </c>
    </row>
    <row r="584" spans="1:13" x14ac:dyDescent="0.35">
      <c r="A584" t="s">
        <v>12</v>
      </c>
      <c r="B584" s="1" t="s">
        <v>2609</v>
      </c>
      <c r="C584" t="s">
        <v>2724</v>
      </c>
      <c r="D584" s="6" t="s">
        <v>2725</v>
      </c>
      <c r="E584" t="s">
        <v>16</v>
      </c>
      <c r="F584" s="7">
        <v>43733</v>
      </c>
      <c r="G584" s="7">
        <v>43733</v>
      </c>
      <c r="H584" s="7">
        <f>+G584+365</f>
        <v>44098</v>
      </c>
      <c r="I584" s="22">
        <v>100800</v>
      </c>
      <c r="J584" t="s">
        <v>174</v>
      </c>
      <c r="K584" t="s">
        <v>2726</v>
      </c>
      <c r="L584" t="s">
        <v>26</v>
      </c>
    </row>
    <row r="585" spans="1:13" x14ac:dyDescent="0.35">
      <c r="A585" t="s">
        <v>12</v>
      </c>
      <c r="B585" s="1" t="s">
        <v>1359</v>
      </c>
      <c r="C585" t="s">
        <v>2585</v>
      </c>
      <c r="D585" s="6" t="s">
        <v>2769</v>
      </c>
      <c r="E585" t="s">
        <v>16</v>
      </c>
      <c r="F585" s="7">
        <v>43734</v>
      </c>
      <c r="G585" s="7">
        <v>43761</v>
      </c>
      <c r="H585" s="7">
        <f>+G585+365</f>
        <v>44126</v>
      </c>
      <c r="I585" s="22">
        <v>180000</v>
      </c>
      <c r="J585" t="s">
        <v>174</v>
      </c>
      <c r="K585" t="s">
        <v>2770</v>
      </c>
      <c r="L585" t="s">
        <v>19</v>
      </c>
    </row>
    <row r="586" spans="1:13" x14ac:dyDescent="0.35">
      <c r="A586" t="s">
        <v>12</v>
      </c>
      <c r="B586" s="1" t="s">
        <v>1076</v>
      </c>
      <c r="C586" t="s">
        <v>1011</v>
      </c>
      <c r="D586" s="6" t="s">
        <v>1012</v>
      </c>
      <c r="E586" t="s">
        <v>972</v>
      </c>
      <c r="F586" s="7">
        <v>43735</v>
      </c>
      <c r="G586" s="7">
        <v>43735</v>
      </c>
      <c r="H586" s="7">
        <v>43735</v>
      </c>
      <c r="I586" s="22">
        <v>61600</v>
      </c>
      <c r="J586" t="s">
        <v>24</v>
      </c>
      <c r="K586" t="s">
        <v>1013</v>
      </c>
      <c r="L586" t="s">
        <v>26</v>
      </c>
    </row>
    <row r="587" spans="1:13" x14ac:dyDescent="0.35">
      <c r="A587" t="s">
        <v>12</v>
      </c>
      <c r="B587" s="1" t="s">
        <v>1076</v>
      </c>
      <c r="C587" t="s">
        <v>1014</v>
      </c>
      <c r="D587" s="6" t="s">
        <v>1012</v>
      </c>
      <c r="E587" t="s">
        <v>972</v>
      </c>
      <c r="F587" s="7">
        <v>43735</v>
      </c>
      <c r="G587" s="7">
        <v>43735</v>
      </c>
      <c r="H587" s="7">
        <v>43735</v>
      </c>
      <c r="I587" s="22">
        <v>61600</v>
      </c>
      <c r="J587" t="s">
        <v>24</v>
      </c>
      <c r="K587" t="s">
        <v>1013</v>
      </c>
      <c r="L587" t="s">
        <v>26</v>
      </c>
    </row>
    <row r="588" spans="1:13" x14ac:dyDescent="0.35">
      <c r="A588" t="s">
        <v>12</v>
      </c>
      <c r="B588" s="1" t="s">
        <v>1382</v>
      </c>
      <c r="C588" t="s">
        <v>195</v>
      </c>
      <c r="D588" s="6" t="s">
        <v>1383</v>
      </c>
      <c r="E588" t="s">
        <v>1384</v>
      </c>
      <c r="F588" s="7">
        <v>43735</v>
      </c>
      <c r="G588" s="7">
        <v>43525</v>
      </c>
      <c r="H588" s="7">
        <v>43830</v>
      </c>
      <c r="I588" s="22">
        <v>58240</v>
      </c>
      <c r="J588" t="s">
        <v>174</v>
      </c>
      <c r="K588" t="s">
        <v>1385</v>
      </c>
      <c r="L588" t="s">
        <v>19</v>
      </c>
    </row>
    <row r="589" spans="1:13" x14ac:dyDescent="0.35">
      <c r="A589" t="s">
        <v>12</v>
      </c>
      <c r="B589" s="1" t="s">
        <v>1874</v>
      </c>
      <c r="C589" t="s">
        <v>1875</v>
      </c>
      <c r="D589" s="6" t="s">
        <v>1876</v>
      </c>
      <c r="E589" t="s">
        <v>1877</v>
      </c>
      <c r="F589" s="7">
        <v>43735</v>
      </c>
      <c r="G589" s="7">
        <v>43735</v>
      </c>
      <c r="H589" s="7">
        <v>43936</v>
      </c>
      <c r="I589" s="22">
        <v>405057.3</v>
      </c>
      <c r="J589" t="s">
        <v>222</v>
      </c>
      <c r="K589" t="s">
        <v>1878</v>
      </c>
      <c r="L589" t="s">
        <v>26</v>
      </c>
    </row>
    <row r="590" spans="1:13" x14ac:dyDescent="0.35">
      <c r="A590" t="s">
        <v>12</v>
      </c>
      <c r="B590" s="1" t="s">
        <v>2727</v>
      </c>
      <c r="C590" t="s">
        <v>2728</v>
      </c>
      <c r="D590" s="6" t="s">
        <v>2729</v>
      </c>
      <c r="E590" t="s">
        <v>16</v>
      </c>
      <c r="F590" s="7">
        <v>43735</v>
      </c>
      <c r="G590" s="7">
        <v>43735</v>
      </c>
      <c r="H590" s="7">
        <f>+G590+365</f>
        <v>44100</v>
      </c>
      <c r="I590" s="22">
        <v>892466.04</v>
      </c>
      <c r="J590" t="s">
        <v>24</v>
      </c>
      <c r="K590" t="s">
        <v>2730</v>
      </c>
      <c r="L590" t="s">
        <v>26</v>
      </c>
    </row>
    <row r="591" spans="1:13" x14ac:dyDescent="0.35">
      <c r="A591" t="s">
        <v>12</v>
      </c>
      <c r="B591" s="1" t="s">
        <v>1067</v>
      </c>
      <c r="C591" s="14" t="s">
        <v>1068</v>
      </c>
      <c r="D591" s="14" t="s">
        <v>1069</v>
      </c>
      <c r="E591" s="14" t="s">
        <v>967</v>
      </c>
      <c r="F591" s="15">
        <v>43738</v>
      </c>
      <c r="G591" s="7">
        <v>43738</v>
      </c>
      <c r="H591" s="15">
        <v>43767</v>
      </c>
      <c r="I591" s="24">
        <v>6658950</v>
      </c>
      <c r="J591" t="s">
        <v>174</v>
      </c>
      <c r="K591" t="s">
        <v>1070</v>
      </c>
      <c r="L591" t="s">
        <v>26</v>
      </c>
    </row>
    <row r="592" spans="1:13" x14ac:dyDescent="0.35">
      <c r="A592" t="s">
        <v>12</v>
      </c>
      <c r="B592" s="1" t="s">
        <v>1879</v>
      </c>
      <c r="C592" t="s">
        <v>1880</v>
      </c>
      <c r="D592" s="6" t="s">
        <v>1876</v>
      </c>
      <c r="E592" s="12" t="s">
        <v>1881</v>
      </c>
      <c r="F592" s="7">
        <v>43739</v>
      </c>
      <c r="G592" s="7">
        <v>43739</v>
      </c>
      <c r="H592" s="7">
        <v>43936</v>
      </c>
      <c r="I592" s="22">
        <v>384425.16</v>
      </c>
      <c r="J592" t="s">
        <v>24</v>
      </c>
      <c r="K592" t="s">
        <v>1882</v>
      </c>
      <c r="L592" t="s">
        <v>26</v>
      </c>
    </row>
    <row r="593" spans="1:14" x14ac:dyDescent="0.35">
      <c r="A593" t="s">
        <v>12</v>
      </c>
      <c r="B593" s="1" t="s">
        <v>1883</v>
      </c>
      <c r="C593" t="s">
        <v>1884</v>
      </c>
      <c r="D593" s="6" t="s">
        <v>1876</v>
      </c>
      <c r="E593" s="12" t="s">
        <v>1881</v>
      </c>
      <c r="F593" s="7">
        <v>43739</v>
      </c>
      <c r="G593" s="7">
        <v>43739</v>
      </c>
      <c r="H593" s="7">
        <v>43936</v>
      </c>
      <c r="I593" s="22">
        <v>233713.92000000001</v>
      </c>
      <c r="J593" t="s">
        <v>24</v>
      </c>
      <c r="K593" t="s">
        <v>1885</v>
      </c>
      <c r="L593" t="s">
        <v>26</v>
      </c>
    </row>
    <row r="594" spans="1:14" x14ac:dyDescent="0.35">
      <c r="A594" t="s">
        <v>12</v>
      </c>
      <c r="B594" s="1" t="s">
        <v>1886</v>
      </c>
      <c r="C594" t="s">
        <v>1887</v>
      </c>
      <c r="D594" s="6" t="s">
        <v>1876</v>
      </c>
      <c r="E594" t="s">
        <v>1881</v>
      </c>
      <c r="F594" s="7">
        <v>43739</v>
      </c>
      <c r="G594" s="7">
        <v>43739</v>
      </c>
      <c r="H594" s="7">
        <v>43936</v>
      </c>
      <c r="I594" s="22">
        <v>610953.9</v>
      </c>
      <c r="J594" t="s">
        <v>24</v>
      </c>
      <c r="K594" t="s">
        <v>1888</v>
      </c>
      <c r="L594" t="s">
        <v>26</v>
      </c>
    </row>
    <row r="595" spans="1:14" x14ac:dyDescent="0.35">
      <c r="A595" t="s">
        <v>12</v>
      </c>
      <c r="B595" s="1" t="s">
        <v>1889</v>
      </c>
      <c r="C595" t="s">
        <v>1890</v>
      </c>
      <c r="D595" s="6" t="s">
        <v>1876</v>
      </c>
      <c r="E595" t="s">
        <v>1881</v>
      </c>
      <c r="F595" s="7">
        <v>43739</v>
      </c>
      <c r="G595" s="7">
        <v>43739</v>
      </c>
      <c r="H595" s="7">
        <v>43936</v>
      </c>
      <c r="I595" s="22">
        <v>463505.24</v>
      </c>
      <c r="J595" t="s">
        <v>24</v>
      </c>
      <c r="K595" t="s">
        <v>1891</v>
      </c>
      <c r="L595" t="s">
        <v>26</v>
      </c>
    </row>
    <row r="596" spans="1:14" x14ac:dyDescent="0.35">
      <c r="A596" t="s">
        <v>12</v>
      </c>
      <c r="B596" s="1" t="s">
        <v>1892</v>
      </c>
      <c r="C596" t="s">
        <v>1893</v>
      </c>
      <c r="D596" s="6" t="s">
        <v>1876</v>
      </c>
      <c r="E596" t="s">
        <v>1881</v>
      </c>
      <c r="F596" s="7">
        <v>43739</v>
      </c>
      <c r="G596" s="7">
        <v>43739</v>
      </c>
      <c r="H596" s="7">
        <v>43936</v>
      </c>
      <c r="I596" s="22">
        <v>273334.71999999997</v>
      </c>
      <c r="J596" t="s">
        <v>24</v>
      </c>
      <c r="K596" t="s">
        <v>1894</v>
      </c>
      <c r="L596" t="s">
        <v>26</v>
      </c>
    </row>
    <row r="597" spans="1:14" x14ac:dyDescent="0.35">
      <c r="A597" t="s">
        <v>12</v>
      </c>
      <c r="B597" s="1" t="s">
        <v>1895</v>
      </c>
      <c r="C597" t="s">
        <v>165</v>
      </c>
      <c r="D597" s="6" t="s">
        <v>1876</v>
      </c>
      <c r="E597" t="s">
        <v>1881</v>
      </c>
      <c r="F597" s="7">
        <v>43739</v>
      </c>
      <c r="G597" s="7">
        <v>43739</v>
      </c>
      <c r="H597" s="7">
        <v>43936</v>
      </c>
      <c r="I597" s="22">
        <v>464654.38</v>
      </c>
      <c r="J597" t="s">
        <v>24</v>
      </c>
      <c r="K597" t="s">
        <v>1896</v>
      </c>
      <c r="L597" t="s">
        <v>26</v>
      </c>
    </row>
    <row r="598" spans="1:14" x14ac:dyDescent="0.35">
      <c r="A598" t="s">
        <v>12</v>
      </c>
      <c r="B598" s="1" t="s">
        <v>1897</v>
      </c>
      <c r="C598" t="s">
        <v>1898</v>
      </c>
      <c r="D598" s="6" t="s">
        <v>1876</v>
      </c>
      <c r="E598" t="s">
        <v>1881</v>
      </c>
      <c r="F598" s="7">
        <v>43739</v>
      </c>
      <c r="G598" s="7">
        <v>43739</v>
      </c>
      <c r="H598" s="7">
        <v>43936</v>
      </c>
      <c r="I598" s="22">
        <v>531705.69999999995</v>
      </c>
      <c r="J598" t="s">
        <v>24</v>
      </c>
      <c r="K598" t="s">
        <v>1899</v>
      </c>
      <c r="L598" t="s">
        <v>26</v>
      </c>
    </row>
    <row r="599" spans="1:14" x14ac:dyDescent="0.35">
      <c r="A599" t="s">
        <v>12</v>
      </c>
      <c r="B599" s="1" t="s">
        <v>1900</v>
      </c>
      <c r="C599" t="s">
        <v>1901</v>
      </c>
      <c r="D599" s="6" t="s">
        <v>1876</v>
      </c>
      <c r="E599" t="s">
        <v>1902</v>
      </c>
      <c r="F599" s="7">
        <v>43740</v>
      </c>
      <c r="G599" s="7">
        <v>43740</v>
      </c>
      <c r="H599" s="7">
        <v>43936</v>
      </c>
      <c r="I599" s="22">
        <v>292404.31</v>
      </c>
      <c r="J599" t="s">
        <v>24</v>
      </c>
      <c r="K599" t="s">
        <v>1903</v>
      </c>
      <c r="L599" t="s">
        <v>26</v>
      </c>
    </row>
    <row r="600" spans="1:14" x14ac:dyDescent="0.35">
      <c r="A600" t="s">
        <v>12</v>
      </c>
      <c r="B600" s="1" t="s">
        <v>1904</v>
      </c>
      <c r="C600" t="s">
        <v>1905</v>
      </c>
      <c r="D600" s="6" t="s">
        <v>1876</v>
      </c>
      <c r="E600" t="s">
        <v>1902</v>
      </c>
      <c r="F600" s="7">
        <v>43740</v>
      </c>
      <c r="G600" s="7">
        <v>43740</v>
      </c>
      <c r="H600" s="7">
        <v>43936</v>
      </c>
      <c r="I600" s="22">
        <v>387329.9</v>
      </c>
      <c r="J600" t="s">
        <v>24</v>
      </c>
      <c r="K600" t="s">
        <v>1906</v>
      </c>
      <c r="L600" t="s">
        <v>26</v>
      </c>
    </row>
    <row r="601" spans="1:14" x14ac:dyDescent="0.35">
      <c r="A601" t="s">
        <v>12</v>
      </c>
      <c r="B601" s="1" t="s">
        <v>1907</v>
      </c>
      <c r="C601" t="s">
        <v>1908</v>
      </c>
      <c r="D601" s="6" t="s">
        <v>1876</v>
      </c>
      <c r="E601" s="13" t="s">
        <v>1902</v>
      </c>
      <c r="F601" s="7">
        <v>43740</v>
      </c>
      <c r="G601" s="7">
        <v>43740</v>
      </c>
      <c r="H601" s="7">
        <v>43936</v>
      </c>
      <c r="I601" s="22">
        <v>521217.72</v>
      </c>
      <c r="J601" t="s">
        <v>24</v>
      </c>
      <c r="K601" t="s">
        <v>1909</v>
      </c>
      <c r="L601" t="s">
        <v>26</v>
      </c>
    </row>
    <row r="602" spans="1:14" x14ac:dyDescent="0.35">
      <c r="A602" t="s">
        <v>12</v>
      </c>
      <c r="B602" s="1" t="s">
        <v>1757</v>
      </c>
      <c r="C602" t="s">
        <v>870</v>
      </c>
      <c r="D602" s="6" t="s">
        <v>1758</v>
      </c>
      <c r="E602" s="13" t="s">
        <v>1759</v>
      </c>
      <c r="F602" s="7">
        <v>43741</v>
      </c>
      <c r="G602" s="7">
        <v>43742</v>
      </c>
      <c r="H602" s="7">
        <v>43891</v>
      </c>
      <c r="I602" s="22">
        <v>261433.33</v>
      </c>
      <c r="J602" t="s">
        <v>222</v>
      </c>
      <c r="K602" t="s">
        <v>1760</v>
      </c>
      <c r="L602" t="s">
        <v>26</v>
      </c>
      <c r="N602" s="7"/>
    </row>
    <row r="603" spans="1:14" x14ac:dyDescent="0.35">
      <c r="A603" t="s">
        <v>12</v>
      </c>
      <c r="B603" s="1" t="s">
        <v>2739</v>
      </c>
      <c r="C603" s="14" t="s">
        <v>2740</v>
      </c>
      <c r="D603" s="14" t="s">
        <v>2741</v>
      </c>
      <c r="E603" s="14" t="s">
        <v>16</v>
      </c>
      <c r="F603" s="15">
        <v>43741</v>
      </c>
      <c r="G603" s="15">
        <v>43741</v>
      </c>
      <c r="H603" s="15">
        <f>+G603+365</f>
        <v>44106</v>
      </c>
      <c r="I603" s="24">
        <v>974820</v>
      </c>
      <c r="J603" t="s">
        <v>174</v>
      </c>
      <c r="K603" t="s">
        <v>2742</v>
      </c>
      <c r="L603" t="s">
        <v>26</v>
      </c>
    </row>
    <row r="604" spans="1:14" x14ac:dyDescent="0.35">
      <c r="A604" t="s">
        <v>12</v>
      </c>
      <c r="B604" s="1" t="s">
        <v>2743</v>
      </c>
      <c r="C604" s="14" t="s">
        <v>2643</v>
      </c>
      <c r="D604" s="14" t="s">
        <v>2744</v>
      </c>
      <c r="E604" s="14" t="s">
        <v>16</v>
      </c>
      <c r="F604" s="15">
        <v>43741</v>
      </c>
      <c r="G604" s="15">
        <v>43741</v>
      </c>
      <c r="H604" s="15">
        <f>+G604+365</f>
        <v>44106</v>
      </c>
      <c r="I604" s="24">
        <v>804240</v>
      </c>
      <c r="J604" t="s">
        <v>174</v>
      </c>
      <c r="K604" t="s">
        <v>2745</v>
      </c>
      <c r="L604" t="s">
        <v>26</v>
      </c>
    </row>
    <row r="605" spans="1:14" x14ac:dyDescent="0.35">
      <c r="A605" t="s">
        <v>12</v>
      </c>
      <c r="B605" s="1" t="s">
        <v>2752</v>
      </c>
      <c r="C605" t="s">
        <v>2710</v>
      </c>
      <c r="D605" s="6" t="s">
        <v>2753</v>
      </c>
      <c r="E605" t="s">
        <v>16</v>
      </c>
      <c r="F605" s="7">
        <v>43741</v>
      </c>
      <c r="G605" s="7">
        <v>43753</v>
      </c>
      <c r="H605" s="7">
        <f>+G605+365</f>
        <v>44118</v>
      </c>
      <c r="I605" s="22">
        <v>36681.599999999999</v>
      </c>
      <c r="J605" t="s">
        <v>174</v>
      </c>
      <c r="K605" t="s">
        <v>2754</v>
      </c>
      <c r="L605" t="s">
        <v>26</v>
      </c>
    </row>
    <row r="606" spans="1:14" x14ac:dyDescent="0.35">
      <c r="A606" t="s">
        <v>12</v>
      </c>
      <c r="B606" s="1" t="s">
        <v>1910</v>
      </c>
      <c r="C606" t="s">
        <v>1911</v>
      </c>
      <c r="D606" s="6" t="s">
        <v>1876</v>
      </c>
      <c r="E606" s="13" t="s">
        <v>1912</v>
      </c>
      <c r="F606" s="7">
        <v>43742</v>
      </c>
      <c r="G606" s="7">
        <v>43742</v>
      </c>
      <c r="H606" s="7">
        <v>43936</v>
      </c>
      <c r="I606" s="22">
        <v>544286.31999999995</v>
      </c>
      <c r="J606" t="s">
        <v>24</v>
      </c>
      <c r="K606" t="s">
        <v>1913</v>
      </c>
      <c r="L606" t="s">
        <v>26</v>
      </c>
    </row>
    <row r="607" spans="1:14" x14ac:dyDescent="0.35">
      <c r="A607" t="s">
        <v>12</v>
      </c>
      <c r="B607" s="1" t="s">
        <v>1914</v>
      </c>
      <c r="C607" t="s">
        <v>1915</v>
      </c>
      <c r="D607" s="6" t="s">
        <v>1876</v>
      </c>
      <c r="E607" s="12" t="s">
        <v>1916</v>
      </c>
      <c r="F607" s="7">
        <v>43745</v>
      </c>
      <c r="G607" s="7">
        <v>43745</v>
      </c>
      <c r="H607" s="7">
        <v>43936</v>
      </c>
      <c r="I607" s="22">
        <v>22548044</v>
      </c>
      <c r="J607" t="s">
        <v>24</v>
      </c>
      <c r="K607" t="s">
        <v>1917</v>
      </c>
      <c r="L607" t="s">
        <v>26</v>
      </c>
    </row>
    <row r="608" spans="1:14" x14ac:dyDescent="0.35">
      <c r="A608" t="s">
        <v>12</v>
      </c>
      <c r="B608" s="1" t="s">
        <v>1918</v>
      </c>
      <c r="C608" t="s">
        <v>1919</v>
      </c>
      <c r="D608" s="6" t="s">
        <v>1876</v>
      </c>
      <c r="E608" t="s">
        <v>1916</v>
      </c>
      <c r="F608" s="7">
        <v>43745</v>
      </c>
      <c r="G608" s="7">
        <v>43745</v>
      </c>
      <c r="H608" s="7">
        <v>43936</v>
      </c>
      <c r="I608" s="22">
        <v>243497.04</v>
      </c>
      <c r="J608" t="s">
        <v>24</v>
      </c>
      <c r="K608" t="s">
        <v>1920</v>
      </c>
      <c r="L608" t="s">
        <v>26</v>
      </c>
    </row>
    <row r="609" spans="1:14" x14ac:dyDescent="0.35">
      <c r="A609" t="s">
        <v>12</v>
      </c>
      <c r="B609" s="1" t="s">
        <v>1921</v>
      </c>
      <c r="C609" t="s">
        <v>1922</v>
      </c>
      <c r="D609" s="6" t="s">
        <v>1876</v>
      </c>
      <c r="E609" t="s">
        <v>1916</v>
      </c>
      <c r="F609" s="7">
        <v>43745</v>
      </c>
      <c r="G609" s="7">
        <v>43745</v>
      </c>
      <c r="H609" s="7">
        <v>43936</v>
      </c>
      <c r="I609" s="22">
        <v>185424.76</v>
      </c>
      <c r="J609" t="s">
        <v>24</v>
      </c>
      <c r="K609" t="s">
        <v>1923</v>
      </c>
      <c r="L609" t="s">
        <v>26</v>
      </c>
    </row>
    <row r="610" spans="1:14" x14ac:dyDescent="0.35">
      <c r="A610" t="s">
        <v>12</v>
      </c>
      <c r="B610" s="1" t="s">
        <v>1924</v>
      </c>
      <c r="C610" t="s">
        <v>1925</v>
      </c>
      <c r="D610" s="6" t="s">
        <v>1876</v>
      </c>
      <c r="E610" t="s">
        <v>1916</v>
      </c>
      <c r="F610" s="7">
        <v>43745</v>
      </c>
      <c r="G610" s="7">
        <v>43745</v>
      </c>
      <c r="H610" s="7">
        <v>43936</v>
      </c>
      <c r="I610" s="22">
        <v>412812.87</v>
      </c>
      <c r="J610" t="s">
        <v>24</v>
      </c>
      <c r="K610" t="s">
        <v>1926</v>
      </c>
      <c r="L610" t="s">
        <v>26</v>
      </c>
    </row>
    <row r="611" spans="1:14" x14ac:dyDescent="0.35">
      <c r="A611" t="s">
        <v>12</v>
      </c>
      <c r="B611" s="1" t="s">
        <v>1927</v>
      </c>
      <c r="C611" t="s">
        <v>1928</v>
      </c>
      <c r="D611" s="6" t="s">
        <v>1876</v>
      </c>
      <c r="E611" t="s">
        <v>1916</v>
      </c>
      <c r="F611" s="7">
        <v>43745</v>
      </c>
      <c r="G611" s="7">
        <v>43745</v>
      </c>
      <c r="H611" s="7">
        <v>43936</v>
      </c>
      <c r="I611" s="22">
        <v>736552.3</v>
      </c>
      <c r="J611" t="s">
        <v>24</v>
      </c>
      <c r="K611" t="s">
        <v>1929</v>
      </c>
      <c r="L611" t="s">
        <v>26</v>
      </c>
    </row>
    <row r="612" spans="1:14" x14ac:dyDescent="0.35">
      <c r="A612" t="s">
        <v>12</v>
      </c>
      <c r="B612" s="1" t="s">
        <v>1930</v>
      </c>
      <c r="C612" t="s">
        <v>1931</v>
      </c>
      <c r="D612" s="6" t="s">
        <v>1876</v>
      </c>
      <c r="E612" t="s">
        <v>1916</v>
      </c>
      <c r="F612" s="7">
        <v>43745</v>
      </c>
      <c r="G612" s="7">
        <v>43745</v>
      </c>
      <c r="H612" s="7">
        <v>43936</v>
      </c>
      <c r="I612" s="22">
        <v>364419.71</v>
      </c>
      <c r="J612" t="s">
        <v>24</v>
      </c>
      <c r="K612" t="s">
        <v>1932</v>
      </c>
      <c r="L612" t="s">
        <v>26</v>
      </c>
    </row>
    <row r="613" spans="1:14" x14ac:dyDescent="0.35">
      <c r="A613" t="s">
        <v>12</v>
      </c>
      <c r="B613" s="1" t="s">
        <v>1933</v>
      </c>
      <c r="C613" t="s">
        <v>1934</v>
      </c>
      <c r="D613" s="6" t="s">
        <v>1876</v>
      </c>
      <c r="E613" s="13" t="s">
        <v>1916</v>
      </c>
      <c r="F613" s="7">
        <v>43745</v>
      </c>
      <c r="G613" s="7">
        <v>43745</v>
      </c>
      <c r="H613" s="7">
        <v>43936</v>
      </c>
      <c r="I613" s="22">
        <v>177882.32</v>
      </c>
      <c r="J613" t="s">
        <v>24</v>
      </c>
      <c r="K613" t="s">
        <v>1935</v>
      </c>
      <c r="L613" t="s">
        <v>26</v>
      </c>
    </row>
    <row r="614" spans="1:14" x14ac:dyDescent="0.35">
      <c r="A614" t="s">
        <v>12</v>
      </c>
      <c r="B614" s="1" t="s">
        <v>2771</v>
      </c>
      <c r="C614" t="s">
        <v>2772</v>
      </c>
      <c r="D614" s="6" t="s">
        <v>2773</v>
      </c>
      <c r="E614" t="s">
        <v>16</v>
      </c>
      <c r="F614" s="7">
        <v>43745</v>
      </c>
      <c r="G614" s="7">
        <v>43761</v>
      </c>
      <c r="H614" s="7">
        <f>+G614+365</f>
        <v>44126</v>
      </c>
      <c r="I614" s="22">
        <v>239700.24</v>
      </c>
      <c r="J614" t="s">
        <v>174</v>
      </c>
      <c r="K614" t="s">
        <v>2774</v>
      </c>
      <c r="L614" t="s">
        <v>19</v>
      </c>
    </row>
    <row r="615" spans="1:14" x14ac:dyDescent="0.35">
      <c r="A615" t="s">
        <v>12</v>
      </c>
      <c r="B615" s="1" t="s">
        <v>1936</v>
      </c>
      <c r="C615" t="s">
        <v>1937</v>
      </c>
      <c r="D615" s="6" t="s">
        <v>1876</v>
      </c>
      <c r="E615" s="13" t="s">
        <v>1938</v>
      </c>
      <c r="F615" s="7">
        <v>43746</v>
      </c>
      <c r="G615" s="7">
        <v>43746</v>
      </c>
      <c r="H615" s="7">
        <v>43936</v>
      </c>
      <c r="I615" s="22">
        <v>375286.71</v>
      </c>
      <c r="J615" t="s">
        <v>24</v>
      </c>
      <c r="K615" t="s">
        <v>1939</v>
      </c>
      <c r="L615" t="s">
        <v>26</v>
      </c>
    </row>
    <row r="616" spans="1:14" x14ac:dyDescent="0.35">
      <c r="A616" t="s">
        <v>12</v>
      </c>
      <c r="B616" s="1" t="s">
        <v>1940</v>
      </c>
      <c r="C616" t="s">
        <v>1941</v>
      </c>
      <c r="D616" s="6" t="s">
        <v>1876</v>
      </c>
      <c r="E616" s="13" t="s">
        <v>1938</v>
      </c>
      <c r="F616" s="7">
        <v>43746</v>
      </c>
      <c r="G616" s="7">
        <v>43746</v>
      </c>
      <c r="H616" s="7">
        <v>43936</v>
      </c>
      <c r="I616" s="22">
        <v>180043.85</v>
      </c>
      <c r="J616" t="s">
        <v>24</v>
      </c>
      <c r="K616" t="s">
        <v>1942</v>
      </c>
      <c r="L616" t="s">
        <v>26</v>
      </c>
    </row>
    <row r="617" spans="1:14" x14ac:dyDescent="0.35">
      <c r="A617" t="s">
        <v>12</v>
      </c>
      <c r="B617" s="1" t="s">
        <v>1382</v>
      </c>
      <c r="C617" t="s">
        <v>2755</v>
      </c>
      <c r="D617" s="6" t="s">
        <v>2756</v>
      </c>
      <c r="E617" t="s">
        <v>16</v>
      </c>
      <c r="F617" s="7">
        <v>43746</v>
      </c>
      <c r="G617" s="7">
        <v>43754</v>
      </c>
      <c r="H617" s="7">
        <v>44119</v>
      </c>
      <c r="I617" s="22">
        <v>259944</v>
      </c>
      <c r="J617" t="s">
        <v>174</v>
      </c>
      <c r="K617" t="s">
        <v>2757</v>
      </c>
      <c r="L617" t="s">
        <v>19</v>
      </c>
      <c r="N617" s="7"/>
    </row>
    <row r="618" spans="1:14" x14ac:dyDescent="0.35">
      <c r="A618" t="s">
        <v>12</v>
      </c>
      <c r="B618" s="1" t="s">
        <v>1943</v>
      </c>
      <c r="C618" t="s">
        <v>1944</v>
      </c>
      <c r="D618" s="6" t="s">
        <v>1876</v>
      </c>
      <c r="E618" s="13" t="s">
        <v>1945</v>
      </c>
      <c r="F618" s="7">
        <v>43747</v>
      </c>
      <c r="G618" s="7">
        <v>43747</v>
      </c>
      <c r="H618" s="7">
        <v>43936</v>
      </c>
      <c r="I618" s="22">
        <v>494524.53</v>
      </c>
      <c r="J618" t="s">
        <v>24</v>
      </c>
      <c r="K618" t="s">
        <v>1946</v>
      </c>
      <c r="L618" t="s">
        <v>26</v>
      </c>
    </row>
    <row r="619" spans="1:14" x14ac:dyDescent="0.35">
      <c r="A619" t="s">
        <v>12</v>
      </c>
      <c r="B619" s="1" t="s">
        <v>1051</v>
      </c>
      <c r="C619" s="14" t="s">
        <v>1052</v>
      </c>
      <c r="D619" s="14" t="s">
        <v>1053</v>
      </c>
      <c r="E619" s="14" t="s">
        <v>1054</v>
      </c>
      <c r="F619" s="15">
        <v>43748</v>
      </c>
      <c r="G619" s="7">
        <v>43760</v>
      </c>
      <c r="H619" s="15">
        <v>43761</v>
      </c>
      <c r="I619" s="24">
        <v>9000</v>
      </c>
      <c r="J619" t="s">
        <v>174</v>
      </c>
      <c r="K619" t="s">
        <v>1055</v>
      </c>
      <c r="L619" t="s">
        <v>26</v>
      </c>
    </row>
    <row r="620" spans="1:14" x14ac:dyDescent="0.35">
      <c r="A620" t="s">
        <v>12</v>
      </c>
      <c r="B620" s="1" t="s">
        <v>1947</v>
      </c>
      <c r="C620" t="s">
        <v>1948</v>
      </c>
      <c r="D620" s="6" t="s">
        <v>1876</v>
      </c>
      <c r="E620" s="13" t="s">
        <v>1949</v>
      </c>
      <c r="F620" s="7">
        <v>43748</v>
      </c>
      <c r="G620" s="7">
        <v>43748</v>
      </c>
      <c r="H620" s="7">
        <v>43936</v>
      </c>
      <c r="I620" s="22">
        <v>302297.90000000002</v>
      </c>
      <c r="J620" t="s">
        <v>24</v>
      </c>
      <c r="K620" t="s">
        <v>1950</v>
      </c>
      <c r="L620" t="s">
        <v>26</v>
      </c>
    </row>
    <row r="621" spans="1:14" x14ac:dyDescent="0.35">
      <c r="A621" t="s">
        <v>12</v>
      </c>
      <c r="B621" s="1" t="s">
        <v>1951</v>
      </c>
      <c r="C621" t="s">
        <v>1952</v>
      </c>
      <c r="D621" s="6" t="s">
        <v>1876</v>
      </c>
      <c r="E621" s="13" t="s">
        <v>1949</v>
      </c>
      <c r="F621" s="7">
        <v>43748</v>
      </c>
      <c r="G621" s="7">
        <v>43748</v>
      </c>
      <c r="H621" s="7">
        <v>43936</v>
      </c>
      <c r="I621" s="22">
        <v>383656.84</v>
      </c>
      <c r="J621" t="s">
        <v>24</v>
      </c>
      <c r="K621" t="s">
        <v>1953</v>
      </c>
      <c r="L621" t="s">
        <v>26</v>
      </c>
    </row>
    <row r="622" spans="1:14" x14ac:dyDescent="0.35">
      <c r="A622" t="s">
        <v>12</v>
      </c>
      <c r="B622" s="1" t="s">
        <v>1954</v>
      </c>
      <c r="C622" t="s">
        <v>1955</v>
      </c>
      <c r="D622" s="6" t="s">
        <v>1876</v>
      </c>
      <c r="E622" s="13" t="s">
        <v>1949</v>
      </c>
      <c r="F622" s="7">
        <v>43748</v>
      </c>
      <c r="G622" s="7">
        <v>43748</v>
      </c>
      <c r="H622" s="7">
        <v>43936</v>
      </c>
      <c r="I622" s="22">
        <v>2173695.98</v>
      </c>
      <c r="J622" t="s">
        <v>24</v>
      </c>
      <c r="K622" t="s">
        <v>1956</v>
      </c>
      <c r="L622" t="s">
        <v>26</v>
      </c>
    </row>
    <row r="623" spans="1:14" x14ac:dyDescent="0.35">
      <c r="A623" t="s">
        <v>12</v>
      </c>
      <c r="B623" s="1" t="s">
        <v>1957</v>
      </c>
      <c r="C623" t="s">
        <v>1958</v>
      </c>
      <c r="D623" s="6" t="s">
        <v>1876</v>
      </c>
      <c r="E623" s="13" t="s">
        <v>1949</v>
      </c>
      <c r="F623" s="7">
        <v>43748</v>
      </c>
      <c r="G623" s="7">
        <v>43748</v>
      </c>
      <c r="H623" s="7">
        <v>43936</v>
      </c>
      <c r="I623" s="22">
        <v>372061.32</v>
      </c>
      <c r="J623" t="s">
        <v>24</v>
      </c>
      <c r="K623" t="s">
        <v>1959</v>
      </c>
      <c r="L623" t="s">
        <v>26</v>
      </c>
    </row>
    <row r="624" spans="1:14" x14ac:dyDescent="0.35">
      <c r="A624" t="s">
        <v>12</v>
      </c>
      <c r="B624" s="1" t="s">
        <v>1960</v>
      </c>
      <c r="C624" t="s">
        <v>1961</v>
      </c>
      <c r="D624" s="6" t="s">
        <v>1876</v>
      </c>
      <c r="E624" s="13" t="s">
        <v>1949</v>
      </c>
      <c r="F624" s="7">
        <v>43748</v>
      </c>
      <c r="G624" s="7">
        <v>43748</v>
      </c>
      <c r="H624" s="7">
        <v>43936</v>
      </c>
      <c r="I624" s="22">
        <v>383681.74</v>
      </c>
      <c r="J624" t="s">
        <v>24</v>
      </c>
      <c r="K624" t="s">
        <v>1962</v>
      </c>
      <c r="L624" t="s">
        <v>26</v>
      </c>
    </row>
    <row r="625" spans="1:12" x14ac:dyDescent="0.35">
      <c r="A625" t="s">
        <v>12</v>
      </c>
      <c r="B625" s="1" t="s">
        <v>1963</v>
      </c>
      <c r="C625" t="s">
        <v>1964</v>
      </c>
      <c r="D625" s="6" t="s">
        <v>1876</v>
      </c>
      <c r="E625" s="13" t="s">
        <v>1949</v>
      </c>
      <c r="F625" s="7">
        <v>43748</v>
      </c>
      <c r="G625" s="7">
        <v>43748</v>
      </c>
      <c r="H625" s="7">
        <v>43936</v>
      </c>
      <c r="I625" s="22">
        <v>247923.78</v>
      </c>
      <c r="J625" t="s">
        <v>24</v>
      </c>
      <c r="K625" t="s">
        <v>1965</v>
      </c>
      <c r="L625" t="s">
        <v>26</v>
      </c>
    </row>
    <row r="626" spans="1:12" x14ac:dyDescent="0.35">
      <c r="A626" t="s">
        <v>12</v>
      </c>
      <c r="B626" s="1" t="s">
        <v>1966</v>
      </c>
      <c r="C626" t="s">
        <v>1967</v>
      </c>
      <c r="D626" s="6" t="s">
        <v>1876</v>
      </c>
      <c r="E626" s="13" t="s">
        <v>1949</v>
      </c>
      <c r="F626" s="7">
        <v>43748</v>
      </c>
      <c r="G626" s="7">
        <v>43748</v>
      </c>
      <c r="H626" s="7">
        <v>43936</v>
      </c>
      <c r="I626" s="22">
        <v>533690</v>
      </c>
      <c r="J626" t="s">
        <v>24</v>
      </c>
      <c r="K626" t="s">
        <v>1968</v>
      </c>
      <c r="L626" t="s">
        <v>26</v>
      </c>
    </row>
    <row r="627" spans="1:12" x14ac:dyDescent="0.35">
      <c r="A627" t="s">
        <v>12</v>
      </c>
      <c r="B627" s="1" t="s">
        <v>1969</v>
      </c>
      <c r="C627" t="s">
        <v>1970</v>
      </c>
      <c r="D627" s="6" t="s">
        <v>1876</v>
      </c>
      <c r="E627" s="13" t="s">
        <v>1949</v>
      </c>
      <c r="F627" s="7">
        <v>43748</v>
      </c>
      <c r="G627" s="7">
        <v>43748</v>
      </c>
      <c r="H627" s="7">
        <v>43936</v>
      </c>
      <c r="I627" s="22">
        <v>438462.23</v>
      </c>
      <c r="J627" t="s">
        <v>24</v>
      </c>
      <c r="K627" t="s">
        <v>1971</v>
      </c>
      <c r="L627" t="s">
        <v>26</v>
      </c>
    </row>
    <row r="628" spans="1:12" x14ac:dyDescent="0.35">
      <c r="A628" t="s">
        <v>12</v>
      </c>
      <c r="B628" s="1" t="s">
        <v>1972</v>
      </c>
      <c r="C628" t="s">
        <v>1973</v>
      </c>
      <c r="D628" s="6" t="s">
        <v>1876</v>
      </c>
      <c r="E628" s="13" t="s">
        <v>1949</v>
      </c>
      <c r="F628" s="7">
        <v>43748</v>
      </c>
      <c r="G628" s="7">
        <v>43748</v>
      </c>
      <c r="H628" s="7">
        <v>43936</v>
      </c>
      <c r="I628" s="22">
        <v>465133.34</v>
      </c>
      <c r="J628" t="s">
        <v>24</v>
      </c>
      <c r="K628" t="s">
        <v>1974</v>
      </c>
      <c r="L628" t="s">
        <v>26</v>
      </c>
    </row>
    <row r="629" spans="1:12" x14ac:dyDescent="0.35">
      <c r="A629" t="s">
        <v>12</v>
      </c>
      <c r="B629" s="1" t="s">
        <v>2748</v>
      </c>
      <c r="C629" s="14" t="s">
        <v>2749</v>
      </c>
      <c r="D629" s="14" t="s">
        <v>2750</v>
      </c>
      <c r="E629" s="14" t="s">
        <v>16</v>
      </c>
      <c r="F629" s="15">
        <v>43748</v>
      </c>
      <c r="G629" s="15">
        <v>43748</v>
      </c>
      <c r="H629" s="15">
        <f>+G629+365</f>
        <v>44113</v>
      </c>
      <c r="I629" s="24">
        <v>2178750</v>
      </c>
      <c r="J629" t="s">
        <v>174</v>
      </c>
      <c r="K629" t="s">
        <v>2751</v>
      </c>
      <c r="L629" t="s">
        <v>26</v>
      </c>
    </row>
    <row r="630" spans="1:12" x14ac:dyDescent="0.35">
      <c r="A630" t="s">
        <v>12</v>
      </c>
      <c r="B630" s="1" t="s">
        <v>1975</v>
      </c>
      <c r="C630" t="s">
        <v>160</v>
      </c>
      <c r="D630" s="6" t="s">
        <v>1876</v>
      </c>
      <c r="E630" s="13" t="s">
        <v>1976</v>
      </c>
      <c r="F630" s="7">
        <v>43749</v>
      </c>
      <c r="G630" s="7">
        <v>43749</v>
      </c>
      <c r="H630" s="7">
        <v>43936</v>
      </c>
      <c r="I630" s="22">
        <v>588865.64</v>
      </c>
      <c r="J630" t="s">
        <v>24</v>
      </c>
      <c r="K630" t="s">
        <v>1977</v>
      </c>
      <c r="L630" t="s">
        <v>26</v>
      </c>
    </row>
    <row r="631" spans="1:12" x14ac:dyDescent="0.35">
      <c r="A631" t="s">
        <v>12</v>
      </c>
      <c r="B631" s="1" t="s">
        <v>1978</v>
      </c>
      <c r="C631" t="s">
        <v>1979</v>
      </c>
      <c r="D631" s="6" t="s">
        <v>1876</v>
      </c>
      <c r="E631" s="13" t="s">
        <v>1976</v>
      </c>
      <c r="F631" s="7">
        <v>43749</v>
      </c>
      <c r="G631" s="7">
        <v>43749</v>
      </c>
      <c r="H631" s="7">
        <v>43936</v>
      </c>
      <c r="I631" s="22">
        <v>467642.8</v>
      </c>
      <c r="J631" t="s">
        <v>24</v>
      </c>
      <c r="K631" t="s">
        <v>1980</v>
      </c>
      <c r="L631" t="s">
        <v>26</v>
      </c>
    </row>
    <row r="632" spans="1:12" x14ac:dyDescent="0.35">
      <c r="A632" t="s">
        <v>12</v>
      </c>
      <c r="B632" s="1" t="s">
        <v>1981</v>
      </c>
      <c r="C632" t="s">
        <v>1982</v>
      </c>
      <c r="D632" s="6" t="s">
        <v>1876</v>
      </c>
      <c r="E632" s="13" t="s">
        <v>1976</v>
      </c>
      <c r="F632" s="7">
        <v>43749</v>
      </c>
      <c r="G632" s="7">
        <v>43749</v>
      </c>
      <c r="H632" s="7">
        <v>43936</v>
      </c>
      <c r="I632" s="22">
        <v>682098.7</v>
      </c>
      <c r="J632" t="s">
        <v>24</v>
      </c>
      <c r="K632" t="s">
        <v>1983</v>
      </c>
      <c r="L632" t="s">
        <v>26</v>
      </c>
    </row>
    <row r="633" spans="1:12" x14ac:dyDescent="0.35">
      <c r="A633" t="s">
        <v>12</v>
      </c>
      <c r="B633" s="1" t="s">
        <v>1984</v>
      </c>
      <c r="C633" t="s">
        <v>1985</v>
      </c>
      <c r="D633" s="6" t="s">
        <v>1876</v>
      </c>
      <c r="E633" s="13" t="s">
        <v>1976</v>
      </c>
      <c r="F633" s="7">
        <v>43749</v>
      </c>
      <c r="G633" s="7">
        <v>43749</v>
      </c>
      <c r="H633" s="7">
        <v>43936</v>
      </c>
      <c r="I633" s="22">
        <v>259411.08</v>
      </c>
      <c r="J633" t="s">
        <v>24</v>
      </c>
      <c r="K633" t="s">
        <v>1986</v>
      </c>
      <c r="L633" t="s">
        <v>26</v>
      </c>
    </row>
    <row r="634" spans="1:12" x14ac:dyDescent="0.35">
      <c r="A634" t="s">
        <v>12</v>
      </c>
      <c r="B634" s="1" t="s">
        <v>1987</v>
      </c>
      <c r="C634" t="s">
        <v>1988</v>
      </c>
      <c r="D634" s="6" t="s">
        <v>1876</v>
      </c>
      <c r="E634" s="13" t="s">
        <v>1976</v>
      </c>
      <c r="F634" s="7">
        <v>43749</v>
      </c>
      <c r="G634" s="7">
        <v>43749</v>
      </c>
      <c r="H634" s="7">
        <v>43936</v>
      </c>
      <c r="I634" s="22">
        <v>232898.15</v>
      </c>
      <c r="J634" t="s">
        <v>24</v>
      </c>
      <c r="K634" t="s">
        <v>1989</v>
      </c>
      <c r="L634" t="s">
        <v>26</v>
      </c>
    </row>
    <row r="635" spans="1:12" x14ac:dyDescent="0.35">
      <c r="A635" t="s">
        <v>12</v>
      </c>
      <c r="B635" s="1" t="s">
        <v>1990</v>
      </c>
      <c r="C635" t="s">
        <v>1991</v>
      </c>
      <c r="D635" s="6" t="s">
        <v>1876</v>
      </c>
      <c r="E635" s="13" t="s">
        <v>1976</v>
      </c>
      <c r="F635" s="7">
        <v>43749</v>
      </c>
      <c r="G635" s="7">
        <v>43749</v>
      </c>
      <c r="H635" s="7">
        <v>43936</v>
      </c>
      <c r="I635" s="22">
        <v>693996.71</v>
      </c>
      <c r="J635" t="s">
        <v>24</v>
      </c>
      <c r="K635" t="s">
        <v>1992</v>
      </c>
      <c r="L635" t="s">
        <v>26</v>
      </c>
    </row>
    <row r="636" spans="1:12" x14ac:dyDescent="0.35">
      <c r="A636" t="s">
        <v>12</v>
      </c>
      <c r="B636" s="1" t="s">
        <v>1993</v>
      </c>
      <c r="C636" t="s">
        <v>1994</v>
      </c>
      <c r="D636" s="6" t="s">
        <v>1876</v>
      </c>
      <c r="E636" s="13" t="s">
        <v>1976</v>
      </c>
      <c r="F636" s="7">
        <v>43749</v>
      </c>
      <c r="G636" s="7">
        <v>43749</v>
      </c>
      <c r="H636" s="7">
        <v>43936</v>
      </c>
      <c r="I636" s="22">
        <v>277785.2</v>
      </c>
      <c r="J636" t="s">
        <v>24</v>
      </c>
      <c r="K636" t="s">
        <v>1995</v>
      </c>
      <c r="L636" t="s">
        <v>26</v>
      </c>
    </row>
    <row r="637" spans="1:12" x14ac:dyDescent="0.35">
      <c r="A637" t="s">
        <v>12</v>
      </c>
      <c r="B637" s="1" t="s">
        <v>1996</v>
      </c>
      <c r="C637" t="s">
        <v>1997</v>
      </c>
      <c r="D637" s="6" t="s">
        <v>1876</v>
      </c>
      <c r="E637" s="13" t="s">
        <v>1976</v>
      </c>
      <c r="F637" s="7">
        <v>43749</v>
      </c>
      <c r="G637" s="7">
        <v>43749</v>
      </c>
      <c r="H637" s="7">
        <v>43936</v>
      </c>
      <c r="I637" s="22">
        <v>264597.2</v>
      </c>
      <c r="J637" t="s">
        <v>24</v>
      </c>
      <c r="K637" t="s">
        <v>1998</v>
      </c>
      <c r="L637" t="s">
        <v>26</v>
      </c>
    </row>
    <row r="638" spans="1:12" x14ac:dyDescent="0.35">
      <c r="A638" t="s">
        <v>12</v>
      </c>
      <c r="B638" s="1" t="s">
        <v>1999</v>
      </c>
      <c r="C638" t="s">
        <v>2000</v>
      </c>
      <c r="D638" s="6" t="s">
        <v>1876</v>
      </c>
      <c r="E638" s="13" t="s">
        <v>1976</v>
      </c>
      <c r="F638" s="7">
        <v>43749</v>
      </c>
      <c r="G638" s="7">
        <v>43749</v>
      </c>
      <c r="H638" s="7">
        <v>43936</v>
      </c>
      <c r="I638" s="22">
        <v>247310.2</v>
      </c>
      <c r="J638" t="s">
        <v>24</v>
      </c>
      <c r="K638" t="s">
        <v>2001</v>
      </c>
      <c r="L638" t="s">
        <v>26</v>
      </c>
    </row>
    <row r="639" spans="1:12" x14ac:dyDescent="0.35">
      <c r="A639" t="s">
        <v>12</v>
      </c>
      <c r="B639" s="1" t="s">
        <v>2002</v>
      </c>
      <c r="C639" t="s">
        <v>2003</v>
      </c>
      <c r="D639" s="6" t="s">
        <v>1876</v>
      </c>
      <c r="E639" s="13" t="s">
        <v>1976</v>
      </c>
      <c r="F639" s="7">
        <v>43749</v>
      </c>
      <c r="G639" s="7">
        <v>43749</v>
      </c>
      <c r="H639" s="7">
        <v>43936</v>
      </c>
      <c r="I639" s="22">
        <v>380456.64</v>
      </c>
      <c r="J639" t="s">
        <v>24</v>
      </c>
      <c r="K639" t="s">
        <v>2004</v>
      </c>
      <c r="L639" t="s">
        <v>26</v>
      </c>
    </row>
    <row r="640" spans="1:12" x14ac:dyDescent="0.35">
      <c r="A640" t="s">
        <v>12</v>
      </c>
      <c r="B640" s="1" t="s">
        <v>2005</v>
      </c>
      <c r="C640" t="s">
        <v>2006</v>
      </c>
      <c r="D640" s="6" t="s">
        <v>1876</v>
      </c>
      <c r="E640" s="13" t="s">
        <v>2007</v>
      </c>
      <c r="F640" s="7">
        <v>43752</v>
      </c>
      <c r="G640" s="7">
        <v>43752</v>
      </c>
      <c r="H640" s="7">
        <v>43936</v>
      </c>
      <c r="I640" s="22">
        <v>241213.36</v>
      </c>
      <c r="J640" t="s">
        <v>24</v>
      </c>
      <c r="K640" t="s">
        <v>2008</v>
      </c>
      <c r="L640" t="s">
        <v>26</v>
      </c>
    </row>
    <row r="641" spans="1:15" x14ac:dyDescent="0.35">
      <c r="A641" t="s">
        <v>12</v>
      </c>
      <c r="B641" s="1" t="s">
        <v>2009</v>
      </c>
      <c r="C641" t="s">
        <v>2010</v>
      </c>
      <c r="D641" s="6" t="s">
        <v>1876</v>
      </c>
      <c r="E641" s="13" t="s">
        <v>2007</v>
      </c>
      <c r="F641" s="7">
        <v>43752</v>
      </c>
      <c r="G641" s="7">
        <v>43752</v>
      </c>
      <c r="H641" s="7">
        <v>43936</v>
      </c>
      <c r="I641" s="22">
        <v>263334.63</v>
      </c>
      <c r="J641" t="s">
        <v>24</v>
      </c>
      <c r="K641" t="s">
        <v>2011</v>
      </c>
      <c r="L641" t="s">
        <v>26</v>
      </c>
    </row>
    <row r="642" spans="1:15" x14ac:dyDescent="0.35">
      <c r="A642" t="s">
        <v>12</v>
      </c>
      <c r="B642" s="1" t="s">
        <v>2012</v>
      </c>
      <c r="C642" t="s">
        <v>168</v>
      </c>
      <c r="D642" s="6" t="s">
        <v>1876</v>
      </c>
      <c r="E642" s="13" t="s">
        <v>2007</v>
      </c>
      <c r="F642" s="7">
        <v>43752</v>
      </c>
      <c r="G642" s="7">
        <v>43752</v>
      </c>
      <c r="H642" s="7">
        <v>43936</v>
      </c>
      <c r="I642" s="22">
        <v>468679.88</v>
      </c>
      <c r="J642" t="s">
        <v>24</v>
      </c>
      <c r="K642" t="s">
        <v>2013</v>
      </c>
      <c r="L642" t="s">
        <v>26</v>
      </c>
    </row>
    <row r="643" spans="1:15" x14ac:dyDescent="0.35">
      <c r="A643" t="s">
        <v>12</v>
      </c>
      <c r="B643" s="1" t="s">
        <v>1187</v>
      </c>
      <c r="C643" t="s">
        <v>2585</v>
      </c>
      <c r="D643" s="6" t="s">
        <v>2803</v>
      </c>
      <c r="E643" t="s">
        <v>16</v>
      </c>
      <c r="F643" s="7">
        <v>43754</v>
      </c>
      <c r="G643" s="7">
        <v>43779</v>
      </c>
      <c r="H643" s="7">
        <v>44144</v>
      </c>
      <c r="I643" s="22">
        <v>169334</v>
      </c>
      <c r="J643" t="s">
        <v>174</v>
      </c>
      <c r="K643" t="s">
        <v>2804</v>
      </c>
      <c r="L643" t="s">
        <v>19</v>
      </c>
    </row>
    <row r="644" spans="1:15" x14ac:dyDescent="0.35">
      <c r="A644" t="s">
        <v>12</v>
      </c>
      <c r="B644" s="1" t="s">
        <v>2761</v>
      </c>
      <c r="C644" t="s">
        <v>2762</v>
      </c>
      <c r="D644" s="6" t="s">
        <v>2763</v>
      </c>
      <c r="E644" t="s">
        <v>16</v>
      </c>
      <c r="F644" s="7">
        <v>43755</v>
      </c>
      <c r="G644" s="7">
        <v>43760</v>
      </c>
      <c r="H644" s="7">
        <f>+G644+365</f>
        <v>44125</v>
      </c>
      <c r="I644" s="22">
        <v>378878.88</v>
      </c>
      <c r="J644" t="s">
        <v>174</v>
      </c>
      <c r="K644" t="s">
        <v>2764</v>
      </c>
      <c r="L644" t="s">
        <v>19</v>
      </c>
    </row>
    <row r="645" spans="1:15" x14ac:dyDescent="0.35">
      <c r="A645" t="s">
        <v>12</v>
      </c>
      <c r="B645" s="1" t="s">
        <v>2758</v>
      </c>
      <c r="C645" s="14" t="s">
        <v>970</v>
      </c>
      <c r="D645" s="14" t="s">
        <v>2759</v>
      </c>
      <c r="E645" s="14" t="s">
        <v>16</v>
      </c>
      <c r="F645" s="15">
        <v>43757</v>
      </c>
      <c r="G645" s="15">
        <v>43757</v>
      </c>
      <c r="H645" s="15">
        <f>+G645+365</f>
        <v>44122</v>
      </c>
      <c r="I645" s="24">
        <v>9451977.3000000007</v>
      </c>
      <c r="J645" t="s">
        <v>174</v>
      </c>
      <c r="K645" t="s">
        <v>2760</v>
      </c>
      <c r="L645" t="s">
        <v>26</v>
      </c>
    </row>
    <row r="646" spans="1:15" x14ac:dyDescent="0.35">
      <c r="A646" t="s">
        <v>12</v>
      </c>
      <c r="B646" s="1" t="s">
        <v>1778</v>
      </c>
      <c r="C646" s="14" t="s">
        <v>1779</v>
      </c>
      <c r="D646" s="14" t="s">
        <v>1780</v>
      </c>
      <c r="E646" s="13" t="s">
        <v>1759</v>
      </c>
      <c r="F646" s="7">
        <v>43759</v>
      </c>
      <c r="G646" s="7">
        <v>43759</v>
      </c>
      <c r="H646" s="7">
        <f>+G646+150</f>
        <v>43909</v>
      </c>
      <c r="I646" s="22">
        <v>2122343</v>
      </c>
      <c r="J646" t="s">
        <v>174</v>
      </c>
      <c r="K646" t="s">
        <v>1781</v>
      </c>
      <c r="L646" t="s">
        <v>26</v>
      </c>
    </row>
    <row r="647" spans="1:15" x14ac:dyDescent="0.35">
      <c r="A647" t="s">
        <v>12</v>
      </c>
      <c r="B647" s="1" t="s">
        <v>1281</v>
      </c>
      <c r="C647" t="s">
        <v>892</v>
      </c>
      <c r="D647" s="6" t="s">
        <v>2776</v>
      </c>
      <c r="E647" t="s">
        <v>16</v>
      </c>
      <c r="F647" s="7">
        <v>43759</v>
      </c>
      <c r="G647" s="7">
        <v>43772</v>
      </c>
      <c r="H647" s="7">
        <v>44137</v>
      </c>
      <c r="I647" s="22">
        <v>710828.64</v>
      </c>
      <c r="J647" t="s">
        <v>24</v>
      </c>
      <c r="K647" t="s">
        <v>2794</v>
      </c>
      <c r="L647" t="s">
        <v>19</v>
      </c>
      <c r="O647" s="7"/>
    </row>
    <row r="648" spans="1:15" x14ac:dyDescent="0.35">
      <c r="A648" t="s">
        <v>12</v>
      </c>
      <c r="B648" s="1" t="s">
        <v>2014</v>
      </c>
      <c r="C648" t="s">
        <v>2015</v>
      </c>
      <c r="D648" s="6" t="s">
        <v>1876</v>
      </c>
      <c r="E648" s="13" t="s">
        <v>2016</v>
      </c>
      <c r="F648" s="7">
        <v>43760</v>
      </c>
      <c r="G648" s="7">
        <v>43760</v>
      </c>
      <c r="H648" s="7">
        <v>43936</v>
      </c>
      <c r="I648" s="22">
        <v>279444.81</v>
      </c>
      <c r="J648" t="s">
        <v>24</v>
      </c>
      <c r="K648" t="s">
        <v>2017</v>
      </c>
      <c r="L648" t="s">
        <v>26</v>
      </c>
    </row>
    <row r="649" spans="1:15" x14ac:dyDescent="0.35">
      <c r="A649" t="s">
        <v>12</v>
      </c>
      <c r="B649" s="1" t="s">
        <v>2018</v>
      </c>
      <c r="C649" t="s">
        <v>2019</v>
      </c>
      <c r="D649" s="6" t="s">
        <v>1876</v>
      </c>
      <c r="E649" s="13" t="s">
        <v>2016</v>
      </c>
      <c r="F649" s="7">
        <v>43760</v>
      </c>
      <c r="G649" s="7">
        <v>43760</v>
      </c>
      <c r="H649" s="7">
        <v>43936</v>
      </c>
      <c r="I649" s="22">
        <v>980317.03</v>
      </c>
      <c r="J649" t="s">
        <v>24</v>
      </c>
      <c r="K649" t="s">
        <v>2020</v>
      </c>
      <c r="L649" t="s">
        <v>26</v>
      </c>
    </row>
    <row r="650" spans="1:15" x14ac:dyDescent="0.35">
      <c r="A650" t="s">
        <v>12</v>
      </c>
      <c r="B650" s="1" t="s">
        <v>2765</v>
      </c>
      <c r="C650" t="s">
        <v>2766</v>
      </c>
      <c r="D650" s="6" t="s">
        <v>2767</v>
      </c>
      <c r="E650" t="s">
        <v>16</v>
      </c>
      <c r="F650" s="7">
        <v>43760</v>
      </c>
      <c r="G650" s="7">
        <v>43760</v>
      </c>
      <c r="H650" s="7">
        <f>365+G650</f>
        <v>44125</v>
      </c>
      <c r="I650" s="22">
        <v>1797.6</v>
      </c>
      <c r="J650" t="s">
        <v>17</v>
      </c>
      <c r="K650" t="s">
        <v>2768</v>
      </c>
      <c r="L650" t="s">
        <v>26</v>
      </c>
    </row>
    <row r="651" spans="1:15" x14ac:dyDescent="0.35">
      <c r="A651" t="s">
        <v>12</v>
      </c>
      <c r="B651" s="1" t="s">
        <v>2816</v>
      </c>
      <c r="C651" t="s">
        <v>2821</v>
      </c>
      <c r="D651" s="6" t="s">
        <v>2822</v>
      </c>
      <c r="E651" t="s">
        <v>16</v>
      </c>
      <c r="F651" s="7">
        <v>43760</v>
      </c>
      <c r="G651" s="7">
        <v>43800</v>
      </c>
      <c r="H651" s="7">
        <f>+G651+365</f>
        <v>44165</v>
      </c>
      <c r="I651" s="22">
        <v>298807.2</v>
      </c>
      <c r="J651" t="s">
        <v>174</v>
      </c>
      <c r="K651" t="s">
        <v>2823</v>
      </c>
      <c r="L651" t="s">
        <v>19</v>
      </c>
    </row>
    <row r="652" spans="1:15" x14ac:dyDescent="0.35">
      <c r="A652" t="s">
        <v>12</v>
      </c>
      <c r="B652" s="1" t="s">
        <v>2021</v>
      </c>
      <c r="C652" t="s">
        <v>2022</v>
      </c>
      <c r="D652" s="6" t="s">
        <v>1876</v>
      </c>
      <c r="E652" s="13" t="s">
        <v>2023</v>
      </c>
      <c r="F652" s="7">
        <v>43761</v>
      </c>
      <c r="G652" s="7">
        <v>43761</v>
      </c>
      <c r="H652" s="7">
        <v>43936</v>
      </c>
      <c r="I652" s="22">
        <v>831631.88</v>
      </c>
      <c r="J652" t="s">
        <v>24</v>
      </c>
      <c r="K652" t="s">
        <v>2024</v>
      </c>
      <c r="L652" t="s">
        <v>26</v>
      </c>
    </row>
    <row r="653" spans="1:15" x14ac:dyDescent="0.35">
      <c r="A653" t="s">
        <v>12</v>
      </c>
      <c r="B653" s="1" t="s">
        <v>2025</v>
      </c>
      <c r="C653" t="s">
        <v>2026</v>
      </c>
      <c r="D653" s="6" t="s">
        <v>1876</v>
      </c>
      <c r="E653" s="13" t="s">
        <v>2023</v>
      </c>
      <c r="F653" s="7">
        <v>43761</v>
      </c>
      <c r="G653" s="7">
        <v>43761</v>
      </c>
      <c r="H653" s="7">
        <v>43936</v>
      </c>
      <c r="I653" s="22">
        <v>191000.4</v>
      </c>
      <c r="J653" t="s">
        <v>24</v>
      </c>
      <c r="K653" t="s">
        <v>2027</v>
      </c>
      <c r="L653" t="s">
        <v>26</v>
      </c>
    </row>
    <row r="654" spans="1:15" x14ac:dyDescent="0.35">
      <c r="A654" t="s">
        <v>12</v>
      </c>
      <c r="B654" s="1" t="s">
        <v>2028</v>
      </c>
      <c r="C654" t="s">
        <v>2029</v>
      </c>
      <c r="D654" s="6" t="s">
        <v>1876</v>
      </c>
      <c r="E654" s="13" t="s">
        <v>2023</v>
      </c>
      <c r="F654" s="7">
        <v>43761</v>
      </c>
      <c r="G654" s="7">
        <v>43761</v>
      </c>
      <c r="H654" s="7">
        <v>43936</v>
      </c>
      <c r="I654" s="22">
        <v>421961.63</v>
      </c>
      <c r="J654" t="s">
        <v>24</v>
      </c>
      <c r="K654" t="s">
        <v>2030</v>
      </c>
      <c r="L654" t="s">
        <v>26</v>
      </c>
    </row>
    <row r="655" spans="1:15" x14ac:dyDescent="0.35">
      <c r="A655" t="s">
        <v>12</v>
      </c>
      <c r="B655" s="1" t="s">
        <v>2031</v>
      </c>
      <c r="C655" t="s">
        <v>2032</v>
      </c>
      <c r="D655" s="6" t="s">
        <v>1876</v>
      </c>
      <c r="E655" s="13" t="s">
        <v>2023</v>
      </c>
      <c r="F655" s="7">
        <v>43761</v>
      </c>
      <c r="G655" s="7">
        <v>43761</v>
      </c>
      <c r="H655" s="7">
        <v>43936</v>
      </c>
      <c r="I655" s="22">
        <v>1183484.54</v>
      </c>
      <c r="J655" t="s">
        <v>24</v>
      </c>
      <c r="K655" t="s">
        <v>2033</v>
      </c>
      <c r="L655" t="s">
        <v>26</v>
      </c>
    </row>
    <row r="656" spans="1:15" x14ac:dyDescent="0.35">
      <c r="A656" t="s">
        <v>12</v>
      </c>
      <c r="B656" s="1" t="s">
        <v>2808</v>
      </c>
      <c r="C656" s="19" t="s">
        <v>2696</v>
      </c>
      <c r="D656" s="6" t="s">
        <v>2697</v>
      </c>
      <c r="E656" t="s">
        <v>16</v>
      </c>
      <c r="F656" s="7">
        <v>43763</v>
      </c>
      <c r="G656" s="7">
        <v>43781</v>
      </c>
      <c r="H656" s="7">
        <v>44147</v>
      </c>
      <c r="I656" s="22">
        <v>59766</v>
      </c>
      <c r="J656" t="s">
        <v>24</v>
      </c>
      <c r="K656" t="s">
        <v>2809</v>
      </c>
      <c r="L656" t="s">
        <v>19</v>
      </c>
    </row>
    <row r="657" spans="1:12" x14ac:dyDescent="0.35">
      <c r="A657" t="s">
        <v>12</v>
      </c>
      <c r="B657" s="1" t="s">
        <v>2778</v>
      </c>
      <c r="C657" s="14" t="s">
        <v>2779</v>
      </c>
      <c r="D657" s="14" t="s">
        <v>2780</v>
      </c>
      <c r="E657" s="14" t="s">
        <v>16</v>
      </c>
      <c r="F657" s="15">
        <v>43767</v>
      </c>
      <c r="G657" s="15">
        <v>43767</v>
      </c>
      <c r="H657" s="15">
        <f>+G657+365</f>
        <v>44132</v>
      </c>
      <c r="I657" s="24">
        <v>1919993.4</v>
      </c>
      <c r="J657" t="s">
        <v>902</v>
      </c>
      <c r="K657" t="s">
        <v>2781</v>
      </c>
      <c r="L657" t="s">
        <v>26</v>
      </c>
    </row>
    <row r="658" spans="1:12" x14ac:dyDescent="0.35">
      <c r="A658" t="s">
        <v>12</v>
      </c>
      <c r="B658" s="1" t="s">
        <v>2782</v>
      </c>
      <c r="C658" s="14" t="s">
        <v>2783</v>
      </c>
      <c r="D658" s="14" t="s">
        <v>2784</v>
      </c>
      <c r="E658" s="14" t="s">
        <v>16</v>
      </c>
      <c r="F658" s="15">
        <v>43767</v>
      </c>
      <c r="G658" s="15">
        <v>43767</v>
      </c>
      <c r="H658" s="15">
        <f>+G658+365</f>
        <v>44132</v>
      </c>
      <c r="I658" s="24">
        <v>3302886.6</v>
      </c>
      <c r="J658" t="s">
        <v>902</v>
      </c>
      <c r="K658" t="s">
        <v>2781</v>
      </c>
      <c r="L658" t="s">
        <v>26</v>
      </c>
    </row>
    <row r="659" spans="1:12" x14ac:dyDescent="0.35">
      <c r="A659" t="s">
        <v>12</v>
      </c>
      <c r="B659" s="1" t="s">
        <v>2785</v>
      </c>
      <c r="C659" t="s">
        <v>2786</v>
      </c>
      <c r="D659" s="6" t="s">
        <v>2787</v>
      </c>
      <c r="E659" t="s">
        <v>16</v>
      </c>
      <c r="F659" s="7">
        <v>43767</v>
      </c>
      <c r="G659" s="9">
        <v>43770</v>
      </c>
      <c r="H659" s="9">
        <v>44135</v>
      </c>
      <c r="I659" s="22">
        <v>82560</v>
      </c>
      <c r="J659" t="s">
        <v>174</v>
      </c>
      <c r="K659" t="s">
        <v>2788</v>
      </c>
      <c r="L659" t="s">
        <v>26</v>
      </c>
    </row>
    <row r="660" spans="1:12" x14ac:dyDescent="0.35">
      <c r="A660" t="s">
        <v>12</v>
      </c>
      <c r="B660" s="1" t="s">
        <v>2795</v>
      </c>
      <c r="C660" s="14" t="s">
        <v>2796</v>
      </c>
      <c r="D660" s="14" t="s">
        <v>2797</v>
      </c>
      <c r="E660" s="14" t="s">
        <v>16</v>
      </c>
      <c r="F660" s="15">
        <v>43767</v>
      </c>
      <c r="G660" s="7">
        <v>43773</v>
      </c>
      <c r="H660" s="15">
        <f>+G660+365</f>
        <v>44138</v>
      </c>
      <c r="I660" s="24">
        <v>189600</v>
      </c>
      <c r="J660" t="s">
        <v>17</v>
      </c>
      <c r="K660" t="s">
        <v>2798</v>
      </c>
      <c r="L660" t="s">
        <v>26</v>
      </c>
    </row>
    <row r="661" spans="1:12" x14ac:dyDescent="0.35">
      <c r="A661" t="s">
        <v>12</v>
      </c>
      <c r="B661" s="1" t="s">
        <v>2818</v>
      </c>
      <c r="C661" t="s">
        <v>1785</v>
      </c>
      <c r="D661" s="6" t="s">
        <v>2819</v>
      </c>
      <c r="E661" t="s">
        <v>16</v>
      </c>
      <c r="F661" s="7">
        <v>43767</v>
      </c>
      <c r="G661" s="7">
        <v>43797</v>
      </c>
      <c r="H661" s="7">
        <f>+G661+365</f>
        <v>44162</v>
      </c>
      <c r="I661" s="22">
        <v>16750.2</v>
      </c>
      <c r="J661" t="s">
        <v>174</v>
      </c>
      <c r="K661" t="s">
        <v>2820</v>
      </c>
      <c r="L661" t="s">
        <v>19</v>
      </c>
    </row>
    <row r="662" spans="1:12" x14ac:dyDescent="0.35">
      <c r="A662" t="s">
        <v>12</v>
      </c>
      <c r="B662" s="1" t="s">
        <v>2899</v>
      </c>
      <c r="C662" t="s">
        <v>2900</v>
      </c>
      <c r="D662" s="6" t="s">
        <v>2901</v>
      </c>
      <c r="E662" t="s">
        <v>2590</v>
      </c>
      <c r="F662" s="7">
        <v>43767</v>
      </c>
      <c r="G662" s="7">
        <v>43767</v>
      </c>
      <c r="H662" s="7">
        <f>G662+900</f>
        <v>44667</v>
      </c>
      <c r="I662" s="22">
        <v>1612142.4</v>
      </c>
      <c r="J662" t="s">
        <v>174</v>
      </c>
      <c r="K662" t="s">
        <v>2902</v>
      </c>
      <c r="L662" t="s">
        <v>26</v>
      </c>
    </row>
    <row r="663" spans="1:12" x14ac:dyDescent="0.35">
      <c r="A663" t="s">
        <v>12</v>
      </c>
      <c r="B663" s="1" t="s">
        <v>2775</v>
      </c>
      <c r="C663" t="s">
        <v>2579</v>
      </c>
      <c r="D663" s="6" t="s">
        <v>2776</v>
      </c>
      <c r="E663" t="s">
        <v>16</v>
      </c>
      <c r="F663" s="7">
        <v>43768</v>
      </c>
      <c r="G663" s="7">
        <v>43768</v>
      </c>
      <c r="H663" s="7">
        <f>G663+360</f>
        <v>44128</v>
      </c>
      <c r="I663" s="22">
        <v>302400</v>
      </c>
      <c r="J663" t="s">
        <v>174</v>
      </c>
      <c r="K663" t="s">
        <v>2777</v>
      </c>
      <c r="L663" t="s">
        <v>26</v>
      </c>
    </row>
    <row r="664" spans="1:12" x14ac:dyDescent="0.35">
      <c r="A664" t="s">
        <v>12</v>
      </c>
      <c r="B664" s="1" t="s">
        <v>2789</v>
      </c>
      <c r="C664" t="s">
        <v>2790</v>
      </c>
      <c r="D664" s="6" t="s">
        <v>1251</v>
      </c>
      <c r="E664" t="s">
        <v>2791</v>
      </c>
      <c r="F664" s="7">
        <v>43768</v>
      </c>
      <c r="G664" s="7">
        <v>43770</v>
      </c>
      <c r="H664" s="7">
        <v>44135</v>
      </c>
      <c r="I664" s="22">
        <v>11214</v>
      </c>
      <c r="J664" t="s">
        <v>24</v>
      </c>
      <c r="K664" t="s">
        <v>2792</v>
      </c>
      <c r="L664" t="s">
        <v>26</v>
      </c>
    </row>
    <row r="665" spans="1:12" x14ac:dyDescent="0.35">
      <c r="A665" t="s">
        <v>12</v>
      </c>
      <c r="B665" s="1" t="s">
        <v>2789</v>
      </c>
      <c r="C665" t="s">
        <v>2790</v>
      </c>
      <c r="D665" s="6" t="s">
        <v>1251</v>
      </c>
      <c r="E665" t="s">
        <v>2793</v>
      </c>
      <c r="F665" s="7">
        <v>43768</v>
      </c>
      <c r="G665" s="7">
        <v>43770</v>
      </c>
      <c r="H665" s="7">
        <v>44135</v>
      </c>
      <c r="I665" s="25">
        <v>14260</v>
      </c>
      <c r="J665" t="s">
        <v>24</v>
      </c>
      <c r="K665" t="s">
        <v>2792</v>
      </c>
      <c r="L665" t="s">
        <v>26</v>
      </c>
    </row>
    <row r="666" spans="1:12" x14ac:dyDescent="0.35">
      <c r="A666" t="s">
        <v>12</v>
      </c>
      <c r="B666" s="1" t="s">
        <v>1664</v>
      </c>
      <c r="C666" t="s">
        <v>1665</v>
      </c>
      <c r="D666" s="6" t="s">
        <v>1666</v>
      </c>
      <c r="E666" t="s">
        <v>1667</v>
      </c>
      <c r="F666" s="7">
        <v>43769</v>
      </c>
      <c r="G666" s="7">
        <v>43770</v>
      </c>
      <c r="H666" s="7">
        <v>43861</v>
      </c>
      <c r="I666" s="22">
        <v>461850</v>
      </c>
      <c r="J666" t="s">
        <v>174</v>
      </c>
      <c r="K666" t="s">
        <v>1668</v>
      </c>
      <c r="L666" t="s">
        <v>26</v>
      </c>
    </row>
    <row r="667" spans="1:12" x14ac:dyDescent="0.35">
      <c r="A667" t="s">
        <v>12</v>
      </c>
      <c r="B667" s="1" t="s">
        <v>2034</v>
      </c>
      <c r="C667" t="s">
        <v>2035</v>
      </c>
      <c r="D667" s="6" t="s">
        <v>1876</v>
      </c>
      <c r="E667" s="13" t="s">
        <v>2036</v>
      </c>
      <c r="F667" s="7">
        <v>43770</v>
      </c>
      <c r="G667" s="7">
        <v>43770</v>
      </c>
      <c r="H667" s="7">
        <v>43936</v>
      </c>
      <c r="I667" s="22">
        <v>284160.59999999998</v>
      </c>
      <c r="J667" t="s">
        <v>24</v>
      </c>
      <c r="K667" t="s">
        <v>2037</v>
      </c>
      <c r="L667" t="s">
        <v>26</v>
      </c>
    </row>
    <row r="668" spans="1:12" x14ac:dyDescent="0.35">
      <c r="A668" t="s">
        <v>12</v>
      </c>
      <c r="B668" s="1" t="s">
        <v>2038</v>
      </c>
      <c r="C668" t="s">
        <v>2039</v>
      </c>
      <c r="D668" s="6" t="s">
        <v>1876</v>
      </c>
      <c r="E668" s="13" t="s">
        <v>2036</v>
      </c>
      <c r="F668" s="7">
        <v>43770</v>
      </c>
      <c r="G668" s="7">
        <v>43770</v>
      </c>
      <c r="H668" s="7">
        <v>43936</v>
      </c>
      <c r="I668" s="22">
        <v>346272.6</v>
      </c>
      <c r="J668" t="s">
        <v>24</v>
      </c>
      <c r="K668" t="s">
        <v>2040</v>
      </c>
      <c r="L668" t="s">
        <v>26</v>
      </c>
    </row>
    <row r="669" spans="1:12" x14ac:dyDescent="0.35">
      <c r="A669" t="s">
        <v>12</v>
      </c>
      <c r="B669" s="1" t="s">
        <v>2041</v>
      </c>
      <c r="C669" t="s">
        <v>2042</v>
      </c>
      <c r="D669" s="6" t="s">
        <v>1876</v>
      </c>
      <c r="E669" s="13" t="s">
        <v>2036</v>
      </c>
      <c r="F669" s="7">
        <v>43770</v>
      </c>
      <c r="G669" s="7">
        <v>43770</v>
      </c>
      <c r="H669" s="7">
        <v>43936</v>
      </c>
      <c r="I669" s="22">
        <v>633694.02</v>
      </c>
      <c r="J669" t="s">
        <v>24</v>
      </c>
      <c r="K669" t="s">
        <v>2043</v>
      </c>
      <c r="L669" t="s">
        <v>26</v>
      </c>
    </row>
    <row r="670" spans="1:12" x14ac:dyDescent="0.35">
      <c r="A670" t="s">
        <v>12</v>
      </c>
      <c r="B670" s="1" t="s">
        <v>2044</v>
      </c>
      <c r="C670" t="s">
        <v>2045</v>
      </c>
      <c r="D670" s="6" t="s">
        <v>1876</v>
      </c>
      <c r="E670" s="13" t="s">
        <v>2036</v>
      </c>
      <c r="F670" s="7">
        <v>43770</v>
      </c>
      <c r="G670" s="7">
        <v>43770</v>
      </c>
      <c r="H670" s="7">
        <v>43936</v>
      </c>
      <c r="I670" s="22">
        <v>224048.2</v>
      </c>
      <c r="J670" t="s">
        <v>24</v>
      </c>
      <c r="K670" t="s">
        <v>2046</v>
      </c>
      <c r="L670" t="s">
        <v>26</v>
      </c>
    </row>
    <row r="671" spans="1:12" x14ac:dyDescent="0.35">
      <c r="A671" t="s">
        <v>12</v>
      </c>
      <c r="B671" s="1" t="s">
        <v>1761</v>
      </c>
      <c r="C671" t="s">
        <v>870</v>
      </c>
      <c r="D671" s="6" t="s">
        <v>1762</v>
      </c>
      <c r="E671" s="13" t="s">
        <v>1759</v>
      </c>
      <c r="F671" s="7">
        <v>43773</v>
      </c>
      <c r="G671" s="7">
        <v>43773</v>
      </c>
      <c r="H671" s="7">
        <v>43891</v>
      </c>
      <c r="I671" s="22">
        <v>759733.33</v>
      </c>
      <c r="J671" t="s">
        <v>222</v>
      </c>
      <c r="K671" t="s">
        <v>1760</v>
      </c>
      <c r="L671" t="s">
        <v>26</v>
      </c>
    </row>
    <row r="672" spans="1:12" x14ac:dyDescent="0.35">
      <c r="A672" t="s">
        <v>12</v>
      </c>
      <c r="B672" s="1" t="s">
        <v>1855</v>
      </c>
      <c r="C672" t="s">
        <v>1856</v>
      </c>
      <c r="D672" s="6" t="s">
        <v>1857</v>
      </c>
      <c r="E672" s="13" t="s">
        <v>1759</v>
      </c>
      <c r="F672" s="7">
        <v>43773</v>
      </c>
      <c r="G672" s="7">
        <v>43773</v>
      </c>
      <c r="H672" s="7">
        <v>43922</v>
      </c>
      <c r="I672" s="22">
        <v>907733.33</v>
      </c>
      <c r="J672" t="s">
        <v>222</v>
      </c>
      <c r="K672" t="s">
        <v>1760</v>
      </c>
      <c r="L672" t="s">
        <v>26</v>
      </c>
    </row>
    <row r="673" spans="1:12" x14ac:dyDescent="0.35">
      <c r="A673" t="s">
        <v>12</v>
      </c>
      <c r="B673" s="1" t="s">
        <v>1858</v>
      </c>
      <c r="C673" t="s">
        <v>1859</v>
      </c>
      <c r="D673" s="6" t="s">
        <v>1860</v>
      </c>
      <c r="E673" s="13" t="s">
        <v>1759</v>
      </c>
      <c r="F673" s="7">
        <v>43773</v>
      </c>
      <c r="G673" s="7">
        <v>43773</v>
      </c>
      <c r="H673" s="7">
        <f>+G673+150</f>
        <v>43923</v>
      </c>
      <c r="I673" s="22">
        <v>611529.98</v>
      </c>
      <c r="J673" t="s">
        <v>222</v>
      </c>
      <c r="K673" t="s">
        <v>1760</v>
      </c>
      <c r="L673" t="s">
        <v>26</v>
      </c>
    </row>
    <row r="674" spans="1:12" x14ac:dyDescent="0.35">
      <c r="A674" t="s">
        <v>12</v>
      </c>
      <c r="B674" s="1" t="s">
        <v>2799</v>
      </c>
      <c r="C674" t="s">
        <v>2800</v>
      </c>
      <c r="D674" s="6" t="s">
        <v>2801</v>
      </c>
      <c r="E674" t="s">
        <v>16</v>
      </c>
      <c r="F674" s="7">
        <v>43773</v>
      </c>
      <c r="G674" s="7">
        <v>43773</v>
      </c>
      <c r="H674" s="7">
        <f>+G674+365</f>
        <v>44138</v>
      </c>
      <c r="I674" s="22">
        <v>35760</v>
      </c>
      <c r="J674" t="s">
        <v>174</v>
      </c>
      <c r="K674" t="s">
        <v>2802</v>
      </c>
      <c r="L674" t="s">
        <v>26</v>
      </c>
    </row>
    <row r="675" spans="1:12" x14ac:dyDescent="0.35">
      <c r="A675" t="s">
        <v>12</v>
      </c>
      <c r="B675" s="1" t="s">
        <v>2887</v>
      </c>
      <c r="C675" t="s">
        <v>1818</v>
      </c>
      <c r="D675" s="6" t="s">
        <v>2888</v>
      </c>
      <c r="E675" t="s">
        <v>16</v>
      </c>
      <c r="F675" s="7">
        <v>43773</v>
      </c>
      <c r="G675" s="7">
        <v>43773</v>
      </c>
      <c r="H675" s="9">
        <v>44503</v>
      </c>
      <c r="I675" s="22">
        <v>2290302.96</v>
      </c>
      <c r="J675" t="s">
        <v>1389</v>
      </c>
      <c r="K675" t="s">
        <v>2889</v>
      </c>
      <c r="L675" t="s">
        <v>26</v>
      </c>
    </row>
    <row r="676" spans="1:12" x14ac:dyDescent="0.35">
      <c r="A676" t="s">
        <v>12</v>
      </c>
      <c r="B676" s="1" t="s">
        <v>2805</v>
      </c>
      <c r="C676" t="s">
        <v>2806</v>
      </c>
      <c r="D676" s="6" t="s">
        <v>2773</v>
      </c>
      <c r="E676" t="s">
        <v>16</v>
      </c>
      <c r="F676" s="7">
        <v>43776</v>
      </c>
      <c r="G676" s="7">
        <v>43781</v>
      </c>
      <c r="H676" s="7">
        <f>+G676+365</f>
        <v>44146</v>
      </c>
      <c r="I676" s="22">
        <v>487443.36</v>
      </c>
      <c r="J676" t="s">
        <v>174</v>
      </c>
      <c r="K676" t="s">
        <v>2807</v>
      </c>
      <c r="L676" t="s">
        <v>19</v>
      </c>
    </row>
    <row r="677" spans="1:12" x14ac:dyDescent="0.35">
      <c r="A677" t="s">
        <v>12</v>
      </c>
      <c r="B677" s="1" t="s">
        <v>1143</v>
      </c>
      <c r="C677" t="s">
        <v>2536</v>
      </c>
      <c r="D677" s="6" t="s">
        <v>2810</v>
      </c>
      <c r="E677" t="s">
        <v>16</v>
      </c>
      <c r="F677" s="7">
        <v>43776</v>
      </c>
      <c r="G677" s="7">
        <v>43787</v>
      </c>
      <c r="H677" s="7">
        <v>44152</v>
      </c>
      <c r="I677" s="22">
        <v>2898.6</v>
      </c>
      <c r="J677" t="s">
        <v>1389</v>
      </c>
      <c r="K677" t="s">
        <v>2811</v>
      </c>
      <c r="L677" t="s">
        <v>19</v>
      </c>
    </row>
    <row r="678" spans="1:12" x14ac:dyDescent="0.35">
      <c r="A678" t="s">
        <v>12</v>
      </c>
      <c r="B678" s="1" t="s">
        <v>2903</v>
      </c>
      <c r="C678" s="14" t="s">
        <v>2904</v>
      </c>
      <c r="D678" s="6" t="s">
        <v>2905</v>
      </c>
      <c r="E678" s="13" t="s">
        <v>2590</v>
      </c>
      <c r="F678" s="7">
        <v>43777</v>
      </c>
      <c r="G678" s="7">
        <v>43780</v>
      </c>
      <c r="H678" s="7">
        <v>44691</v>
      </c>
      <c r="I678" s="22">
        <v>9298953.3000000007</v>
      </c>
      <c r="J678" t="s">
        <v>174</v>
      </c>
      <c r="K678" t="s">
        <v>2906</v>
      </c>
      <c r="L678" t="s">
        <v>26</v>
      </c>
    </row>
    <row r="679" spans="1:12" x14ac:dyDescent="0.35">
      <c r="A679" t="s">
        <v>12</v>
      </c>
      <c r="B679" s="1" t="s">
        <v>2907</v>
      </c>
      <c r="C679" s="14" t="s">
        <v>2908</v>
      </c>
      <c r="D679" s="6" t="s">
        <v>2909</v>
      </c>
      <c r="E679" s="13" t="s">
        <v>2590</v>
      </c>
      <c r="F679" s="7">
        <v>43780</v>
      </c>
      <c r="G679" s="7">
        <v>43780</v>
      </c>
      <c r="H679" s="7">
        <v>44691</v>
      </c>
      <c r="I679" s="22">
        <v>32106198.899999999</v>
      </c>
      <c r="J679" t="s">
        <v>174</v>
      </c>
      <c r="K679" t="s">
        <v>2910</v>
      </c>
      <c r="L679" t="s">
        <v>26</v>
      </c>
    </row>
    <row r="680" spans="1:12" x14ac:dyDescent="0.35">
      <c r="A680" t="s">
        <v>12</v>
      </c>
      <c r="B680" s="1" t="s">
        <v>2911</v>
      </c>
      <c r="C680" s="14" t="s">
        <v>2912</v>
      </c>
      <c r="D680" s="6" t="s">
        <v>2913</v>
      </c>
      <c r="E680" s="13" t="s">
        <v>2590</v>
      </c>
      <c r="F680" s="7">
        <v>43780</v>
      </c>
      <c r="G680" s="7">
        <v>43780</v>
      </c>
      <c r="H680" s="7">
        <v>44691</v>
      </c>
      <c r="I680" s="22">
        <v>8040747.2999999998</v>
      </c>
      <c r="J680" t="s">
        <v>174</v>
      </c>
      <c r="K680" t="s">
        <v>2914</v>
      </c>
      <c r="L680" t="s">
        <v>26</v>
      </c>
    </row>
    <row r="681" spans="1:12" x14ac:dyDescent="0.35">
      <c r="A681" t="s">
        <v>12</v>
      </c>
      <c r="B681" s="1" t="s">
        <v>2915</v>
      </c>
      <c r="C681" s="14" t="s">
        <v>191</v>
      </c>
      <c r="D681" s="6" t="s">
        <v>2916</v>
      </c>
      <c r="E681" s="13" t="s">
        <v>2590</v>
      </c>
      <c r="F681" s="7">
        <v>43780</v>
      </c>
      <c r="G681" s="7">
        <v>43780</v>
      </c>
      <c r="H681" s="7">
        <v>44691</v>
      </c>
      <c r="I681" s="22">
        <v>9738271.5</v>
      </c>
      <c r="J681" t="s">
        <v>174</v>
      </c>
      <c r="K681" t="s">
        <v>2917</v>
      </c>
      <c r="L681" t="s">
        <v>26</v>
      </c>
    </row>
    <row r="682" spans="1:12" x14ac:dyDescent="0.35">
      <c r="A682" t="s">
        <v>12</v>
      </c>
      <c r="B682" s="1" t="s">
        <v>2918</v>
      </c>
      <c r="C682" s="14" t="s">
        <v>2919</v>
      </c>
      <c r="D682" s="6" t="s">
        <v>2920</v>
      </c>
      <c r="E682" s="13" t="s">
        <v>2590</v>
      </c>
      <c r="F682" s="7">
        <v>43780</v>
      </c>
      <c r="G682" s="7">
        <v>43780</v>
      </c>
      <c r="H682" s="7">
        <v>44691</v>
      </c>
      <c r="I682" s="22">
        <v>14101762.800000001</v>
      </c>
      <c r="J682" t="s">
        <v>174</v>
      </c>
      <c r="K682" t="s">
        <v>2921</v>
      </c>
      <c r="L682" t="s">
        <v>26</v>
      </c>
    </row>
    <row r="683" spans="1:12" x14ac:dyDescent="0.35">
      <c r="A683" t="s">
        <v>12</v>
      </c>
      <c r="B683" s="1" t="s">
        <v>2922</v>
      </c>
      <c r="C683" t="s">
        <v>990</v>
      </c>
      <c r="D683" s="6" t="s">
        <v>2923</v>
      </c>
      <c r="E683" s="13" t="s">
        <v>2590</v>
      </c>
      <c r="F683" s="7">
        <v>43780</v>
      </c>
      <c r="G683" s="7">
        <v>43780</v>
      </c>
      <c r="H683" s="7">
        <f>+G683+912</f>
        <v>44692</v>
      </c>
      <c r="I683" s="22">
        <v>20404542</v>
      </c>
      <c r="J683" t="s">
        <v>174</v>
      </c>
      <c r="K683" t="s">
        <v>2924</v>
      </c>
      <c r="L683" t="s">
        <v>26</v>
      </c>
    </row>
    <row r="684" spans="1:12" x14ac:dyDescent="0.35">
      <c r="A684" t="s">
        <v>12</v>
      </c>
      <c r="B684" s="1" t="s">
        <v>2925</v>
      </c>
      <c r="C684" s="14" t="s">
        <v>2891</v>
      </c>
      <c r="D684" s="6" t="s">
        <v>2926</v>
      </c>
      <c r="E684" s="13" t="s">
        <v>2590</v>
      </c>
      <c r="F684" s="7">
        <v>43780</v>
      </c>
      <c r="G684" s="7">
        <v>43780</v>
      </c>
      <c r="H684" s="7">
        <f>+G684+912</f>
        <v>44692</v>
      </c>
      <c r="I684" s="22">
        <v>30741557.699999999</v>
      </c>
      <c r="J684" t="s">
        <v>174</v>
      </c>
      <c r="K684" t="s">
        <v>2927</v>
      </c>
      <c r="L684" t="s">
        <v>26</v>
      </c>
    </row>
    <row r="685" spans="1:12" x14ac:dyDescent="0.35">
      <c r="A685" t="s">
        <v>12</v>
      </c>
      <c r="B685" s="1" t="s">
        <v>1106</v>
      </c>
      <c r="C685" t="s">
        <v>1107</v>
      </c>
      <c r="D685" s="6" t="s">
        <v>1064</v>
      </c>
      <c r="E685" t="s">
        <v>1108</v>
      </c>
      <c r="F685" s="7">
        <v>43781</v>
      </c>
      <c r="G685" s="7">
        <v>43781</v>
      </c>
      <c r="H685" s="7">
        <v>43781</v>
      </c>
      <c r="I685" s="22">
        <v>231</v>
      </c>
      <c r="J685" t="s">
        <v>24</v>
      </c>
      <c r="K685" t="s">
        <v>1109</v>
      </c>
      <c r="L685" t="s">
        <v>26</v>
      </c>
    </row>
    <row r="686" spans="1:12" x14ac:dyDescent="0.35">
      <c r="A686" t="s">
        <v>12</v>
      </c>
      <c r="B686" s="1" t="s">
        <v>2812</v>
      </c>
      <c r="C686" t="s">
        <v>2813</v>
      </c>
      <c r="D686" s="6" t="s">
        <v>2814</v>
      </c>
      <c r="E686" t="s">
        <v>16</v>
      </c>
      <c r="F686" s="7">
        <v>43782</v>
      </c>
      <c r="G686" s="7">
        <v>43792</v>
      </c>
      <c r="H686" s="7">
        <f>+G686+365</f>
        <v>44157</v>
      </c>
      <c r="I686" s="22">
        <v>258558.6</v>
      </c>
      <c r="J686" t="s">
        <v>174</v>
      </c>
      <c r="K686" t="s">
        <v>2815</v>
      </c>
      <c r="L686" t="s">
        <v>19</v>
      </c>
    </row>
    <row r="687" spans="1:12" x14ac:dyDescent="0.35">
      <c r="A687" s="8" t="s">
        <v>12</v>
      </c>
      <c r="B687" s="1" t="s">
        <v>2499</v>
      </c>
      <c r="C687" s="8" t="s">
        <v>1764</v>
      </c>
      <c r="D687" s="8" t="s">
        <v>2500</v>
      </c>
      <c r="E687" s="8" t="s">
        <v>221</v>
      </c>
      <c r="F687" s="9">
        <v>43783</v>
      </c>
      <c r="G687" s="9">
        <v>43784</v>
      </c>
      <c r="H687" s="9">
        <v>43964</v>
      </c>
      <c r="I687" s="17">
        <v>14503.79</v>
      </c>
      <c r="J687" t="s">
        <v>222</v>
      </c>
      <c r="K687" t="s">
        <v>2501</v>
      </c>
      <c r="L687" t="s">
        <v>26</v>
      </c>
    </row>
    <row r="688" spans="1:12" x14ac:dyDescent="0.35">
      <c r="A688" t="s">
        <v>12</v>
      </c>
      <c r="B688" s="1" t="s">
        <v>2816</v>
      </c>
      <c r="C688" t="s">
        <v>2800</v>
      </c>
      <c r="D688" s="6" t="s">
        <v>2700</v>
      </c>
      <c r="E688" t="s">
        <v>16</v>
      </c>
      <c r="F688" s="7">
        <v>43783</v>
      </c>
      <c r="G688" s="7">
        <v>43794</v>
      </c>
      <c r="H688" s="7">
        <f>+G688+365</f>
        <v>44159</v>
      </c>
      <c r="I688" s="22">
        <v>35760</v>
      </c>
      <c r="J688" t="s">
        <v>174</v>
      </c>
      <c r="K688" t="s">
        <v>2817</v>
      </c>
      <c r="L688" t="s">
        <v>26</v>
      </c>
    </row>
    <row r="689" spans="1:12" x14ac:dyDescent="0.35">
      <c r="A689" t="s">
        <v>12</v>
      </c>
      <c r="B689" s="1" t="s">
        <v>199</v>
      </c>
      <c r="C689" t="s">
        <v>1231</v>
      </c>
      <c r="D689" s="6" t="s">
        <v>1232</v>
      </c>
      <c r="E689" t="s">
        <v>1233</v>
      </c>
      <c r="F689" s="7">
        <v>43787</v>
      </c>
      <c r="G689" s="7">
        <v>43790</v>
      </c>
      <c r="H689" s="7">
        <v>43805</v>
      </c>
      <c r="I689" s="22">
        <v>2400</v>
      </c>
      <c r="J689" t="s">
        <v>24</v>
      </c>
      <c r="K689" t="s">
        <v>1234</v>
      </c>
      <c r="L689" t="s">
        <v>26</v>
      </c>
    </row>
    <row r="690" spans="1:12" x14ac:dyDescent="0.35">
      <c r="A690" t="s">
        <v>12</v>
      </c>
      <c r="B690" s="1" t="s">
        <v>2928</v>
      </c>
      <c r="C690" t="s">
        <v>2929</v>
      </c>
      <c r="D690" s="6" t="s">
        <v>2930</v>
      </c>
      <c r="E690" s="13" t="s">
        <v>2590</v>
      </c>
      <c r="F690" s="7">
        <v>43790</v>
      </c>
      <c r="G690" s="7">
        <v>43801</v>
      </c>
      <c r="H690" s="7">
        <v>44713</v>
      </c>
      <c r="I690" s="22">
        <v>318364.2</v>
      </c>
      <c r="J690" t="s">
        <v>174</v>
      </c>
      <c r="K690" t="s">
        <v>2931</v>
      </c>
      <c r="L690" t="s">
        <v>26</v>
      </c>
    </row>
    <row r="691" spans="1:12" x14ac:dyDescent="0.35">
      <c r="A691" t="s">
        <v>12</v>
      </c>
      <c r="B691" s="1" t="s">
        <v>1032</v>
      </c>
      <c r="C691" t="s">
        <v>1379</v>
      </c>
      <c r="D691" s="6" t="s">
        <v>1380</v>
      </c>
      <c r="E691" t="s">
        <v>16</v>
      </c>
      <c r="F691" s="7">
        <v>43791</v>
      </c>
      <c r="G691" s="7">
        <v>43791</v>
      </c>
      <c r="H691" s="7">
        <v>43830</v>
      </c>
      <c r="I691" s="22">
        <v>46110.5</v>
      </c>
      <c r="J691" t="s">
        <v>174</v>
      </c>
      <c r="K691" t="s">
        <v>1381</v>
      </c>
      <c r="L691" t="s">
        <v>19</v>
      </c>
    </row>
    <row r="692" spans="1:12" x14ac:dyDescent="0.35">
      <c r="A692" t="s">
        <v>12</v>
      </c>
      <c r="B692" s="1" t="s">
        <v>1763</v>
      </c>
      <c r="C692" t="s">
        <v>1764</v>
      </c>
      <c r="D692" s="6" t="s">
        <v>1765</v>
      </c>
      <c r="E692" t="s">
        <v>197</v>
      </c>
      <c r="F692" s="7">
        <v>43791</v>
      </c>
      <c r="G692" s="7">
        <v>43801</v>
      </c>
      <c r="H692" s="7">
        <v>43891</v>
      </c>
      <c r="I692" s="22">
        <v>1486.58</v>
      </c>
      <c r="J692" t="s">
        <v>17</v>
      </c>
      <c r="K692" t="s">
        <v>1766</v>
      </c>
      <c r="L692" t="s">
        <v>26</v>
      </c>
    </row>
    <row r="693" spans="1:12" x14ac:dyDescent="0.35">
      <c r="A693" t="s">
        <v>12</v>
      </c>
      <c r="B693" s="1" t="s">
        <v>2630</v>
      </c>
      <c r="C693" t="s">
        <v>1111</v>
      </c>
      <c r="D693" s="6" t="s">
        <v>1112</v>
      </c>
      <c r="E693" t="s">
        <v>1339</v>
      </c>
      <c r="F693" s="7">
        <v>43791</v>
      </c>
      <c r="G693" s="7">
        <v>43791</v>
      </c>
      <c r="H693" s="7">
        <v>44042</v>
      </c>
      <c r="I693" s="22">
        <v>260300</v>
      </c>
      <c r="J693" t="s">
        <v>174</v>
      </c>
      <c r="K693" t="s">
        <v>1114</v>
      </c>
      <c r="L693" t="s">
        <v>19</v>
      </c>
    </row>
    <row r="694" spans="1:12" x14ac:dyDescent="0.35">
      <c r="A694" t="s">
        <v>12</v>
      </c>
      <c r="B694" s="1" t="s">
        <v>2969</v>
      </c>
      <c r="C694" t="s">
        <v>1311</v>
      </c>
      <c r="D694" s="6" t="s">
        <v>1312</v>
      </c>
      <c r="E694" s="7" t="s">
        <v>1313</v>
      </c>
      <c r="F694" s="7">
        <v>43794</v>
      </c>
      <c r="G694" s="7">
        <v>43801</v>
      </c>
      <c r="H694" s="7">
        <v>43816</v>
      </c>
      <c r="I694" s="22">
        <v>3500</v>
      </c>
      <c r="J694" t="s">
        <v>24</v>
      </c>
      <c r="K694" t="s">
        <v>1314</v>
      </c>
      <c r="L694" t="s">
        <v>26</v>
      </c>
    </row>
    <row r="695" spans="1:12" x14ac:dyDescent="0.35">
      <c r="A695" t="s">
        <v>12</v>
      </c>
      <c r="B695" s="1" t="s">
        <v>2969</v>
      </c>
      <c r="C695" t="s">
        <v>1315</v>
      </c>
      <c r="D695" s="6" t="s">
        <v>1312</v>
      </c>
      <c r="E695" s="7" t="s">
        <v>1313</v>
      </c>
      <c r="F695" s="7">
        <v>43794</v>
      </c>
      <c r="G695" s="7">
        <v>43801</v>
      </c>
      <c r="H695" s="7">
        <v>43816</v>
      </c>
      <c r="I695" s="22">
        <v>3500</v>
      </c>
      <c r="J695" t="s">
        <v>24</v>
      </c>
      <c r="K695" t="s">
        <v>1316</v>
      </c>
      <c r="L695" t="s">
        <v>26</v>
      </c>
    </row>
    <row r="696" spans="1:12" x14ac:dyDescent="0.35">
      <c r="A696" t="s">
        <v>12</v>
      </c>
      <c r="B696" s="1" t="s">
        <v>2969</v>
      </c>
      <c r="C696" t="s">
        <v>1324</v>
      </c>
      <c r="D696" s="6" t="s">
        <v>1312</v>
      </c>
      <c r="E696" s="7" t="s">
        <v>1325</v>
      </c>
      <c r="F696" s="7">
        <v>43794</v>
      </c>
      <c r="G696" s="7">
        <v>43801</v>
      </c>
      <c r="H696" s="7">
        <v>43817</v>
      </c>
      <c r="I696" s="22">
        <v>3800</v>
      </c>
      <c r="J696" t="s">
        <v>24</v>
      </c>
      <c r="K696" t="s">
        <v>1326</v>
      </c>
      <c r="L696" t="s">
        <v>26</v>
      </c>
    </row>
    <row r="697" spans="1:12" x14ac:dyDescent="0.35">
      <c r="A697" t="s">
        <v>12</v>
      </c>
      <c r="B697" s="1" t="s">
        <v>1813</v>
      </c>
      <c r="C697" s="14" t="s">
        <v>1814</v>
      </c>
      <c r="D697" s="14" t="s">
        <v>1815</v>
      </c>
      <c r="E697" s="14" t="s">
        <v>944</v>
      </c>
      <c r="F697" s="15">
        <v>43797</v>
      </c>
      <c r="G697" s="15">
        <v>43797</v>
      </c>
      <c r="H697" s="15">
        <f>+G697+120</f>
        <v>43917</v>
      </c>
      <c r="I697" s="24">
        <v>539250</v>
      </c>
      <c r="J697" t="s">
        <v>24</v>
      </c>
      <c r="K697" t="s">
        <v>1816</v>
      </c>
      <c r="L697" t="s">
        <v>26</v>
      </c>
    </row>
    <row r="698" spans="1:12" x14ac:dyDescent="0.35">
      <c r="A698" t="s">
        <v>12</v>
      </c>
      <c r="B698" s="1" t="s">
        <v>2824</v>
      </c>
      <c r="C698" t="s">
        <v>2825</v>
      </c>
      <c r="D698" s="6" t="s">
        <v>2826</v>
      </c>
      <c r="E698" t="s">
        <v>16</v>
      </c>
      <c r="F698" s="7">
        <v>43798</v>
      </c>
      <c r="G698" s="7">
        <v>43800</v>
      </c>
      <c r="H698" s="7">
        <f>+G698+365</f>
        <v>44165</v>
      </c>
      <c r="I698" s="22">
        <v>1043026.32</v>
      </c>
      <c r="J698" t="s">
        <v>174</v>
      </c>
      <c r="K698" t="s">
        <v>2827</v>
      </c>
      <c r="L698" t="s">
        <v>19</v>
      </c>
    </row>
    <row r="699" spans="1:12" x14ac:dyDescent="0.35">
      <c r="A699" t="s">
        <v>12</v>
      </c>
      <c r="B699" s="1" t="s">
        <v>2948</v>
      </c>
      <c r="C699" t="s">
        <v>892</v>
      </c>
      <c r="D699" s="6" t="s">
        <v>1660</v>
      </c>
      <c r="E699" t="s">
        <v>16</v>
      </c>
      <c r="F699" s="7">
        <v>43798</v>
      </c>
      <c r="G699" s="9">
        <v>43801</v>
      </c>
      <c r="H699" s="9">
        <v>44896</v>
      </c>
      <c r="I699" s="22">
        <v>443664</v>
      </c>
      <c r="J699" t="s">
        <v>174</v>
      </c>
      <c r="K699" t="s">
        <v>2949</v>
      </c>
      <c r="L699" t="s">
        <v>26</v>
      </c>
    </row>
    <row r="700" spans="1:12" x14ac:dyDescent="0.35">
      <c r="A700" t="s">
        <v>12</v>
      </c>
      <c r="B700" s="1" t="s">
        <v>1223</v>
      </c>
      <c r="C700" t="s">
        <v>1224</v>
      </c>
      <c r="D700" s="6" t="s">
        <v>1225</v>
      </c>
      <c r="E700" t="s">
        <v>16</v>
      </c>
      <c r="F700" s="7">
        <v>43801</v>
      </c>
      <c r="G700" s="7">
        <v>43801</v>
      </c>
      <c r="H700" s="7">
        <v>43800</v>
      </c>
      <c r="I700" s="22">
        <v>158400</v>
      </c>
      <c r="J700" t="s">
        <v>174</v>
      </c>
      <c r="K700" t="s">
        <v>1226</v>
      </c>
      <c r="L700" t="s">
        <v>26</v>
      </c>
    </row>
    <row r="701" spans="1:12" x14ac:dyDescent="0.35">
      <c r="A701" t="s">
        <v>12</v>
      </c>
      <c r="B701" s="1" t="s">
        <v>596</v>
      </c>
      <c r="C701" t="s">
        <v>1255</v>
      </c>
      <c r="D701" s="6" t="s">
        <v>1251</v>
      </c>
      <c r="E701" t="s">
        <v>2831</v>
      </c>
      <c r="F701" s="7">
        <v>43802</v>
      </c>
      <c r="G701" s="7">
        <v>43813</v>
      </c>
      <c r="H701" s="7">
        <v>44176</v>
      </c>
      <c r="I701" s="25">
        <v>66124.800000000003</v>
      </c>
      <c r="J701" t="s">
        <v>24</v>
      </c>
      <c r="K701" t="s">
        <v>1256</v>
      </c>
      <c r="L701" t="s">
        <v>19</v>
      </c>
    </row>
    <row r="702" spans="1:12" x14ac:dyDescent="0.35">
      <c r="A702" t="s">
        <v>12</v>
      </c>
      <c r="B702" s="1" t="s">
        <v>2047</v>
      </c>
      <c r="C702" t="s">
        <v>2048</v>
      </c>
      <c r="D702" s="6" t="s">
        <v>1876</v>
      </c>
      <c r="E702" s="13" t="s">
        <v>2049</v>
      </c>
      <c r="F702" s="7">
        <v>43803</v>
      </c>
      <c r="G702" s="7">
        <v>43803</v>
      </c>
      <c r="H702" s="7">
        <v>43936</v>
      </c>
      <c r="I702" s="22">
        <v>315143.78999999998</v>
      </c>
      <c r="J702" t="s">
        <v>24</v>
      </c>
      <c r="K702" t="s">
        <v>2050</v>
      </c>
      <c r="L702" t="s">
        <v>26</v>
      </c>
    </row>
    <row r="703" spans="1:12" x14ac:dyDescent="0.35">
      <c r="A703" t="s">
        <v>12</v>
      </c>
      <c r="B703" s="1" t="s">
        <v>2828</v>
      </c>
      <c r="C703" s="14" t="s">
        <v>970</v>
      </c>
      <c r="D703" s="14" t="s">
        <v>2829</v>
      </c>
      <c r="E703" s="14" t="s">
        <v>16</v>
      </c>
      <c r="F703" s="15">
        <v>43809</v>
      </c>
      <c r="G703" s="7">
        <v>43809</v>
      </c>
      <c r="H703" s="15">
        <f>+G703+365</f>
        <v>44174</v>
      </c>
      <c r="I703" s="24">
        <v>11359125</v>
      </c>
      <c r="J703" t="s">
        <v>174</v>
      </c>
      <c r="K703" t="s">
        <v>2830</v>
      </c>
      <c r="L703" t="s">
        <v>26</v>
      </c>
    </row>
    <row r="704" spans="1:12" x14ac:dyDescent="0.35">
      <c r="A704" t="s">
        <v>12</v>
      </c>
      <c r="B704" s="1" t="s">
        <v>2969</v>
      </c>
      <c r="C704" t="s">
        <v>1317</v>
      </c>
      <c r="D704" s="6" t="s">
        <v>1312</v>
      </c>
      <c r="E704" s="7" t="s">
        <v>1318</v>
      </c>
      <c r="F704" s="7">
        <v>43811</v>
      </c>
      <c r="G704" s="7">
        <v>43812</v>
      </c>
      <c r="H704" s="7">
        <v>43816</v>
      </c>
      <c r="I704" s="22">
        <v>7000</v>
      </c>
      <c r="J704" t="s">
        <v>24</v>
      </c>
      <c r="K704" t="s">
        <v>1319</v>
      </c>
      <c r="L704" t="s">
        <v>26</v>
      </c>
    </row>
    <row r="705" spans="1:12" x14ac:dyDescent="0.35">
      <c r="A705" t="s">
        <v>12</v>
      </c>
      <c r="B705" s="1" t="s">
        <v>599</v>
      </c>
      <c r="C705" t="s">
        <v>1285</v>
      </c>
      <c r="D705" s="6" t="s">
        <v>183</v>
      </c>
      <c r="E705" t="s">
        <v>2832</v>
      </c>
      <c r="F705" s="7">
        <v>43812</v>
      </c>
      <c r="G705" s="7">
        <v>43813</v>
      </c>
      <c r="H705" s="7">
        <v>44176</v>
      </c>
      <c r="I705" s="25">
        <v>63244.800000000003</v>
      </c>
      <c r="J705" t="s">
        <v>24</v>
      </c>
      <c r="K705" t="s">
        <v>1286</v>
      </c>
      <c r="L705" t="s">
        <v>19</v>
      </c>
    </row>
    <row r="706" spans="1:12" x14ac:dyDescent="0.35">
      <c r="A706" t="s">
        <v>12</v>
      </c>
      <c r="B706" s="1" t="s">
        <v>626</v>
      </c>
      <c r="C706" t="s">
        <v>1264</v>
      </c>
      <c r="D706" s="6" t="s">
        <v>1251</v>
      </c>
      <c r="E706" t="s">
        <v>2831</v>
      </c>
      <c r="F706" s="7">
        <v>43812</v>
      </c>
      <c r="G706" s="7">
        <v>43813</v>
      </c>
      <c r="H706" s="7">
        <v>44176</v>
      </c>
      <c r="I706" s="25">
        <v>66124.800000000003</v>
      </c>
      <c r="J706" t="s">
        <v>17</v>
      </c>
      <c r="K706" t="s">
        <v>1265</v>
      </c>
      <c r="L706" t="s">
        <v>19</v>
      </c>
    </row>
    <row r="707" spans="1:12" x14ac:dyDescent="0.35">
      <c r="A707" t="s">
        <v>12</v>
      </c>
      <c r="B707" s="1" t="s">
        <v>590</v>
      </c>
      <c r="C707" t="s">
        <v>1297</v>
      </c>
      <c r="D707" s="6" t="s">
        <v>1251</v>
      </c>
      <c r="E707" t="s">
        <v>2831</v>
      </c>
      <c r="F707" s="7">
        <v>43812</v>
      </c>
      <c r="G707" s="7">
        <v>43813</v>
      </c>
      <c r="H707" s="7">
        <v>44176</v>
      </c>
      <c r="I707" s="25">
        <v>60724.800000000003</v>
      </c>
      <c r="J707" t="s">
        <v>17</v>
      </c>
      <c r="K707" t="s">
        <v>1298</v>
      </c>
      <c r="L707" t="s">
        <v>19</v>
      </c>
    </row>
    <row r="708" spans="1:12" x14ac:dyDescent="0.35">
      <c r="A708" t="s">
        <v>12</v>
      </c>
      <c r="B708" s="1" t="s">
        <v>623</v>
      </c>
      <c r="C708" t="s">
        <v>1288</v>
      </c>
      <c r="D708" s="6" t="s">
        <v>1251</v>
      </c>
      <c r="E708" t="s">
        <v>2831</v>
      </c>
      <c r="F708" s="7">
        <v>43812</v>
      </c>
      <c r="G708" s="7">
        <v>43813</v>
      </c>
      <c r="H708" s="7">
        <v>44176</v>
      </c>
      <c r="I708" s="25">
        <v>62884.800000000003</v>
      </c>
      <c r="J708" t="s">
        <v>17</v>
      </c>
      <c r="K708" t="s">
        <v>1289</v>
      </c>
      <c r="L708" t="s">
        <v>19</v>
      </c>
    </row>
    <row r="709" spans="1:12" x14ac:dyDescent="0.35">
      <c r="A709" t="s">
        <v>12</v>
      </c>
      <c r="B709" s="1" t="s">
        <v>2833</v>
      </c>
      <c r="C709" t="s">
        <v>2834</v>
      </c>
      <c r="D709" s="6" t="s">
        <v>1251</v>
      </c>
      <c r="E709" t="s">
        <v>2831</v>
      </c>
      <c r="F709" s="7">
        <v>43812</v>
      </c>
      <c r="G709" s="7">
        <v>43813</v>
      </c>
      <c r="H709" s="7">
        <v>44176</v>
      </c>
      <c r="I709" s="25">
        <v>63604.800000000003</v>
      </c>
      <c r="J709" t="s">
        <v>17</v>
      </c>
      <c r="K709" t="s">
        <v>1271</v>
      </c>
      <c r="L709" t="s">
        <v>19</v>
      </c>
    </row>
    <row r="710" spans="1:12" x14ac:dyDescent="0.35">
      <c r="A710" t="s">
        <v>12</v>
      </c>
      <c r="B710" s="1" t="s">
        <v>519</v>
      </c>
      <c r="C710" t="s">
        <v>1258</v>
      </c>
      <c r="D710" s="6" t="s">
        <v>1251</v>
      </c>
      <c r="E710" t="s">
        <v>2831</v>
      </c>
      <c r="F710" s="7">
        <v>43812</v>
      </c>
      <c r="G710" s="7">
        <v>43813</v>
      </c>
      <c r="H710" s="7">
        <v>44176</v>
      </c>
      <c r="I710" s="25">
        <v>66124.800000000003</v>
      </c>
      <c r="J710" t="s">
        <v>24</v>
      </c>
      <c r="K710" t="s">
        <v>1253</v>
      </c>
      <c r="L710" t="s">
        <v>19</v>
      </c>
    </row>
    <row r="711" spans="1:12" x14ac:dyDescent="0.35">
      <c r="A711" t="s">
        <v>12</v>
      </c>
      <c r="B711" s="1" t="s">
        <v>1669</v>
      </c>
      <c r="C711" t="s">
        <v>1670</v>
      </c>
      <c r="D711" s="6" t="s">
        <v>1671</v>
      </c>
      <c r="E711" t="s">
        <v>884</v>
      </c>
      <c r="F711" s="7">
        <v>43816</v>
      </c>
      <c r="G711" s="7">
        <v>43816</v>
      </c>
      <c r="H711" s="7">
        <f>+G711+45</f>
        <v>43861</v>
      </c>
      <c r="I711" s="22">
        <v>1374727.74</v>
      </c>
      <c r="J711" t="s">
        <v>174</v>
      </c>
      <c r="K711" t="s">
        <v>1672</v>
      </c>
      <c r="L711" t="s">
        <v>26</v>
      </c>
    </row>
    <row r="712" spans="1:12" x14ac:dyDescent="0.35">
      <c r="A712" t="s">
        <v>12</v>
      </c>
      <c r="B712" s="1" t="s">
        <v>2894</v>
      </c>
      <c r="C712" t="s">
        <v>2895</v>
      </c>
      <c r="D712" s="6" t="s">
        <v>2896</v>
      </c>
      <c r="E712" t="s">
        <v>2897</v>
      </c>
      <c r="F712" s="7">
        <v>43816</v>
      </c>
      <c r="G712" s="7">
        <v>43815</v>
      </c>
      <c r="H712" s="7">
        <f>+G712+730</f>
        <v>44545</v>
      </c>
      <c r="I712" s="22">
        <v>329706.23999999999</v>
      </c>
      <c r="J712" t="s">
        <v>17</v>
      </c>
      <c r="K712" t="s">
        <v>2898</v>
      </c>
      <c r="L712" t="s">
        <v>19</v>
      </c>
    </row>
    <row r="713" spans="1:12" x14ac:dyDescent="0.35">
      <c r="A713" t="s">
        <v>12</v>
      </c>
      <c r="B713" s="1" t="s">
        <v>2056</v>
      </c>
      <c r="C713" s="14" t="s">
        <v>2057</v>
      </c>
      <c r="D713" s="14" t="s">
        <v>2058</v>
      </c>
      <c r="E713" s="14" t="s">
        <v>2059</v>
      </c>
      <c r="F713" s="15">
        <v>43817</v>
      </c>
      <c r="G713" s="15">
        <v>43817</v>
      </c>
      <c r="H713" s="15">
        <f>+G713+120</f>
        <v>43937</v>
      </c>
      <c r="I713" s="24">
        <v>136320</v>
      </c>
      <c r="J713" t="s">
        <v>174</v>
      </c>
      <c r="K713" t="s">
        <v>2060</v>
      </c>
      <c r="L713" t="s">
        <v>26</v>
      </c>
    </row>
    <row r="714" spans="1:12" x14ac:dyDescent="0.35">
      <c r="A714" t="s">
        <v>12</v>
      </c>
      <c r="B714" s="1" t="s">
        <v>2588</v>
      </c>
      <c r="C714" t="s">
        <v>191</v>
      </c>
      <c r="D714" s="6" t="s">
        <v>2589</v>
      </c>
      <c r="E714" t="s">
        <v>2590</v>
      </c>
      <c r="F714" s="7">
        <v>43818</v>
      </c>
      <c r="G714" s="7">
        <v>43832</v>
      </c>
      <c r="H714" s="7">
        <v>44013</v>
      </c>
      <c r="I714" s="22">
        <v>12268623.300000001</v>
      </c>
      <c r="J714" t="s">
        <v>174</v>
      </c>
      <c r="K714" t="s">
        <v>2591</v>
      </c>
      <c r="L714" t="s">
        <v>26</v>
      </c>
    </row>
    <row r="715" spans="1:12" x14ac:dyDescent="0.35">
      <c r="A715" t="s">
        <v>12</v>
      </c>
      <c r="B715" s="1" t="s">
        <v>2592</v>
      </c>
      <c r="C715" t="s">
        <v>1856</v>
      </c>
      <c r="D715" s="6" t="s">
        <v>2593</v>
      </c>
      <c r="E715" t="s">
        <v>2590</v>
      </c>
      <c r="F715" s="7">
        <v>43818</v>
      </c>
      <c r="G715" s="7">
        <v>43832</v>
      </c>
      <c r="H715" s="7">
        <v>44013</v>
      </c>
      <c r="I715" s="22">
        <v>25213608.600000001</v>
      </c>
      <c r="J715" t="s">
        <v>174</v>
      </c>
      <c r="K715" t="s">
        <v>2594</v>
      </c>
      <c r="L715" t="s">
        <v>26</v>
      </c>
    </row>
    <row r="716" spans="1:12" x14ac:dyDescent="0.35">
      <c r="A716" t="s">
        <v>12</v>
      </c>
      <c r="B716" s="1" t="s">
        <v>2835</v>
      </c>
      <c r="C716" s="14" t="s">
        <v>2836</v>
      </c>
      <c r="D716" s="14" t="s">
        <v>2837</v>
      </c>
      <c r="E716" s="14" t="s">
        <v>16</v>
      </c>
      <c r="F716" s="15">
        <v>43818</v>
      </c>
      <c r="G716" s="15">
        <v>43818</v>
      </c>
      <c r="H716" s="15">
        <f>+G716+365</f>
        <v>44183</v>
      </c>
      <c r="I716" s="24">
        <v>1025000</v>
      </c>
      <c r="J716" t="s">
        <v>174</v>
      </c>
      <c r="K716" t="s">
        <v>2838</v>
      </c>
      <c r="L716" t="s">
        <v>26</v>
      </c>
    </row>
    <row r="717" spans="1:12" x14ac:dyDescent="0.35">
      <c r="A717" t="s">
        <v>12</v>
      </c>
      <c r="B717" s="1" t="s">
        <v>2937</v>
      </c>
      <c r="C717" t="s">
        <v>984</v>
      </c>
      <c r="D717" s="6" t="s">
        <v>2938</v>
      </c>
      <c r="E717" t="s">
        <v>2590</v>
      </c>
      <c r="F717" s="7">
        <v>43818</v>
      </c>
      <c r="G717" s="7">
        <v>43832</v>
      </c>
      <c r="H717" s="7">
        <v>44744</v>
      </c>
      <c r="I717" s="22">
        <v>65330796.600000001</v>
      </c>
      <c r="J717" t="s">
        <v>174</v>
      </c>
      <c r="K717" t="s">
        <v>2939</v>
      </c>
      <c r="L717" t="s">
        <v>26</v>
      </c>
    </row>
    <row r="718" spans="1:12" x14ac:dyDescent="0.35">
      <c r="A718" t="s">
        <v>12</v>
      </c>
      <c r="B718" s="1" t="s">
        <v>1817</v>
      </c>
      <c r="C718" t="s">
        <v>1818</v>
      </c>
      <c r="D718" s="6" t="s">
        <v>1819</v>
      </c>
      <c r="E718" t="s">
        <v>197</v>
      </c>
      <c r="F718" s="7">
        <v>43819</v>
      </c>
      <c r="G718" s="7">
        <v>43826</v>
      </c>
      <c r="H718" s="7">
        <v>43917</v>
      </c>
      <c r="I718" s="22">
        <v>288712.34999999998</v>
      </c>
      <c r="J718" t="s">
        <v>174</v>
      </c>
      <c r="K718" t="s">
        <v>1820</v>
      </c>
      <c r="L718" t="s">
        <v>26</v>
      </c>
    </row>
    <row r="719" spans="1:12" x14ac:dyDescent="0.35">
      <c r="A719" t="s">
        <v>12</v>
      </c>
      <c r="B719" s="1" t="s">
        <v>2069</v>
      </c>
      <c r="C719" t="s">
        <v>2070</v>
      </c>
      <c r="D719" s="6" t="s">
        <v>2071</v>
      </c>
      <c r="E719" t="s">
        <v>944</v>
      </c>
      <c r="F719" s="7">
        <v>43822</v>
      </c>
      <c r="G719" s="7">
        <v>43822</v>
      </c>
      <c r="H719" s="7">
        <f>+G719+120</f>
        <v>43942</v>
      </c>
      <c r="I719" s="22">
        <v>373375.22</v>
      </c>
      <c r="J719" t="s">
        <v>174</v>
      </c>
      <c r="K719" t="s">
        <v>2072</v>
      </c>
      <c r="L719" t="s">
        <v>26</v>
      </c>
    </row>
    <row r="720" spans="1:12" x14ac:dyDescent="0.35">
      <c r="A720" t="s">
        <v>12</v>
      </c>
      <c r="B720" s="1" t="s">
        <v>2565</v>
      </c>
      <c r="C720" t="s">
        <v>867</v>
      </c>
      <c r="D720" s="6" t="s">
        <v>2566</v>
      </c>
      <c r="E720" t="s">
        <v>853</v>
      </c>
      <c r="F720" s="7">
        <v>43822</v>
      </c>
      <c r="G720" s="7">
        <v>43822</v>
      </c>
      <c r="H720" s="7">
        <f>+G720+180</f>
        <v>44002</v>
      </c>
      <c r="I720" s="22">
        <v>154947.28</v>
      </c>
      <c r="J720" t="s">
        <v>222</v>
      </c>
      <c r="K720" t="s">
        <v>2567</v>
      </c>
      <c r="L720" t="s">
        <v>26</v>
      </c>
    </row>
    <row r="721" spans="1:15" x14ac:dyDescent="0.35">
      <c r="A721" t="s">
        <v>12</v>
      </c>
      <c r="B721" s="1" t="s">
        <v>2568</v>
      </c>
      <c r="C721" t="s">
        <v>847</v>
      </c>
      <c r="D721" s="6" t="s">
        <v>2569</v>
      </c>
      <c r="E721" t="s">
        <v>853</v>
      </c>
      <c r="F721" s="7">
        <v>43822</v>
      </c>
      <c r="G721" s="7">
        <v>43822</v>
      </c>
      <c r="H721" s="7">
        <f>+G721+180</f>
        <v>44002</v>
      </c>
      <c r="I721" s="22">
        <v>238752.52</v>
      </c>
      <c r="J721" t="s">
        <v>222</v>
      </c>
      <c r="K721" t="s">
        <v>2567</v>
      </c>
      <c r="L721" t="s">
        <v>26</v>
      </c>
    </row>
    <row r="722" spans="1:15" x14ac:dyDescent="0.35">
      <c r="A722" t="s">
        <v>12</v>
      </c>
      <c r="B722" s="1" t="s">
        <v>2733</v>
      </c>
      <c r="C722" s="14" t="s">
        <v>2734</v>
      </c>
      <c r="D722" s="14" t="s">
        <v>2735</v>
      </c>
      <c r="E722" s="14" t="s">
        <v>1395</v>
      </c>
      <c r="F722" s="15">
        <v>43822</v>
      </c>
      <c r="G722" s="7">
        <v>43864</v>
      </c>
      <c r="H722" s="15">
        <v>44104</v>
      </c>
      <c r="I722" s="24">
        <v>6814500</v>
      </c>
      <c r="J722" t="s">
        <v>174</v>
      </c>
      <c r="K722" t="s">
        <v>2736</v>
      </c>
      <c r="L722" t="s">
        <v>26</v>
      </c>
    </row>
    <row r="723" spans="1:15" x14ac:dyDescent="0.35">
      <c r="A723" t="s">
        <v>12</v>
      </c>
      <c r="B723" s="1" t="s">
        <v>2839</v>
      </c>
      <c r="C723" t="s">
        <v>2840</v>
      </c>
      <c r="D723" s="6" t="s">
        <v>2841</v>
      </c>
      <c r="E723" t="s">
        <v>16</v>
      </c>
      <c r="F723" s="7">
        <v>43822</v>
      </c>
      <c r="G723" s="7">
        <v>43822</v>
      </c>
      <c r="H723" s="7">
        <v>44187</v>
      </c>
      <c r="I723" s="22">
        <v>708830.5</v>
      </c>
      <c r="J723" t="s">
        <v>174</v>
      </c>
      <c r="K723" t="s">
        <v>2842</v>
      </c>
      <c r="L723" t="s">
        <v>26</v>
      </c>
    </row>
    <row r="724" spans="1:15" x14ac:dyDescent="0.35">
      <c r="A724" t="s">
        <v>12</v>
      </c>
      <c r="B724" s="1" t="s">
        <v>2843</v>
      </c>
      <c r="C724" t="s">
        <v>2844</v>
      </c>
      <c r="D724" s="6" t="s">
        <v>2845</v>
      </c>
      <c r="E724" t="s">
        <v>16</v>
      </c>
      <c r="F724" s="7">
        <v>43822</v>
      </c>
      <c r="G724" s="7">
        <v>43822</v>
      </c>
      <c r="H724" s="7">
        <v>44187</v>
      </c>
      <c r="I724" s="22">
        <v>1478443.4</v>
      </c>
      <c r="J724" t="s">
        <v>174</v>
      </c>
      <c r="K724" t="s">
        <v>2842</v>
      </c>
      <c r="L724" t="s">
        <v>26</v>
      </c>
    </row>
    <row r="725" spans="1:15" x14ac:dyDescent="0.35">
      <c r="A725" t="s">
        <v>12</v>
      </c>
      <c r="B725" s="1" t="s">
        <v>2954</v>
      </c>
      <c r="C725" t="s">
        <v>2955</v>
      </c>
      <c r="D725" s="6" t="s">
        <v>2956</v>
      </c>
      <c r="E725" t="s">
        <v>2957</v>
      </c>
      <c r="F725" s="7">
        <v>43822</v>
      </c>
      <c r="G725" s="7">
        <v>43451</v>
      </c>
      <c r="H725" s="7">
        <v>45276</v>
      </c>
      <c r="I725" s="22">
        <v>372708</v>
      </c>
      <c r="J725" t="s">
        <v>17</v>
      </c>
      <c r="K725" t="s">
        <v>2958</v>
      </c>
      <c r="L725" t="s">
        <v>19</v>
      </c>
      <c r="O725" s="7"/>
    </row>
    <row r="726" spans="1:15" x14ac:dyDescent="0.35">
      <c r="A726" t="s">
        <v>12</v>
      </c>
      <c r="B726" s="1" t="s">
        <v>1432</v>
      </c>
      <c r="C726" t="s">
        <v>1433</v>
      </c>
      <c r="D726" s="11" t="s">
        <v>1434</v>
      </c>
      <c r="E726" t="s">
        <v>967</v>
      </c>
      <c r="F726" s="7">
        <v>43825</v>
      </c>
      <c r="G726" s="7">
        <v>43825</v>
      </c>
      <c r="H726" s="7">
        <v>43854</v>
      </c>
      <c r="I726" s="22">
        <v>1507.2</v>
      </c>
      <c r="J726" t="s">
        <v>24</v>
      </c>
      <c r="K726" t="s">
        <v>1435</v>
      </c>
      <c r="L726" t="s">
        <v>26</v>
      </c>
    </row>
    <row r="727" spans="1:15" x14ac:dyDescent="0.35">
      <c r="A727" t="s">
        <v>12</v>
      </c>
      <c r="B727" s="1" t="s">
        <v>1436</v>
      </c>
      <c r="C727" t="s">
        <v>1437</v>
      </c>
      <c r="D727" s="11" t="s">
        <v>1434</v>
      </c>
      <c r="E727" t="s">
        <v>967</v>
      </c>
      <c r="F727" s="7">
        <v>43825</v>
      </c>
      <c r="G727" s="7">
        <v>43825</v>
      </c>
      <c r="H727" s="7">
        <v>43854</v>
      </c>
      <c r="I727" s="22">
        <v>1507.2</v>
      </c>
      <c r="J727" t="s">
        <v>24</v>
      </c>
      <c r="K727" t="s">
        <v>1438</v>
      </c>
      <c r="L727" t="s">
        <v>26</v>
      </c>
    </row>
    <row r="728" spans="1:15" x14ac:dyDescent="0.35">
      <c r="A728" t="s">
        <v>12</v>
      </c>
      <c r="B728" s="1" t="s">
        <v>1439</v>
      </c>
      <c r="C728" t="s">
        <v>1440</v>
      </c>
      <c r="D728" s="11" t="s">
        <v>1434</v>
      </c>
      <c r="E728" t="s">
        <v>967</v>
      </c>
      <c r="F728" s="7">
        <v>43825</v>
      </c>
      <c r="G728" s="7">
        <v>43825</v>
      </c>
      <c r="H728" s="7">
        <v>43854</v>
      </c>
      <c r="I728" s="22">
        <v>1507.2</v>
      </c>
      <c r="J728" t="s">
        <v>24</v>
      </c>
      <c r="K728" t="s">
        <v>1441</v>
      </c>
      <c r="L728" t="s">
        <v>26</v>
      </c>
    </row>
    <row r="729" spans="1:15" x14ac:dyDescent="0.35">
      <c r="A729" t="s">
        <v>12</v>
      </c>
      <c r="B729" s="1" t="s">
        <v>1442</v>
      </c>
      <c r="C729" t="s">
        <v>1443</v>
      </c>
      <c r="D729" s="11" t="s">
        <v>1434</v>
      </c>
      <c r="E729" t="s">
        <v>967</v>
      </c>
      <c r="F729" s="7">
        <v>43825</v>
      </c>
      <c r="G729" s="7">
        <v>43825</v>
      </c>
      <c r="H729" s="7">
        <v>43854</v>
      </c>
      <c r="I729" s="22">
        <v>1507.2</v>
      </c>
      <c r="J729" t="s">
        <v>24</v>
      </c>
      <c r="K729" t="s">
        <v>1444</v>
      </c>
      <c r="L729" t="s">
        <v>26</v>
      </c>
    </row>
    <row r="730" spans="1:15" x14ac:dyDescent="0.35">
      <c r="A730" t="s">
        <v>12</v>
      </c>
      <c r="B730" s="1" t="s">
        <v>1445</v>
      </c>
      <c r="C730" t="s">
        <v>1446</v>
      </c>
      <c r="D730" s="11" t="s">
        <v>1434</v>
      </c>
      <c r="E730" t="s">
        <v>967</v>
      </c>
      <c r="F730" s="7">
        <v>43825</v>
      </c>
      <c r="G730" s="7">
        <v>43825</v>
      </c>
      <c r="H730" s="7">
        <v>43854</v>
      </c>
      <c r="I730" s="22">
        <v>1507.2</v>
      </c>
      <c r="J730" t="s">
        <v>24</v>
      </c>
      <c r="K730" t="s">
        <v>1447</v>
      </c>
      <c r="L730" t="s">
        <v>26</v>
      </c>
    </row>
    <row r="731" spans="1:15" x14ac:dyDescent="0.35">
      <c r="A731" t="s">
        <v>12</v>
      </c>
      <c r="B731" s="1" t="s">
        <v>1448</v>
      </c>
      <c r="C731" t="s">
        <v>1449</v>
      </c>
      <c r="D731" s="11" t="s">
        <v>1434</v>
      </c>
      <c r="E731" t="s">
        <v>967</v>
      </c>
      <c r="F731" s="7">
        <v>43825</v>
      </c>
      <c r="G731" s="7">
        <v>43825</v>
      </c>
      <c r="H731" s="7">
        <v>43854</v>
      </c>
      <c r="I731" s="22">
        <v>1507.2</v>
      </c>
      <c r="J731" t="s">
        <v>24</v>
      </c>
      <c r="K731" t="s">
        <v>1450</v>
      </c>
      <c r="L731" t="s">
        <v>26</v>
      </c>
    </row>
    <row r="732" spans="1:15" x14ac:dyDescent="0.35">
      <c r="A732" t="s">
        <v>12</v>
      </c>
      <c r="B732" s="1" t="s">
        <v>1451</v>
      </c>
      <c r="C732" t="s">
        <v>1452</v>
      </c>
      <c r="D732" s="11" t="s">
        <v>1434</v>
      </c>
      <c r="E732" t="s">
        <v>967</v>
      </c>
      <c r="F732" s="7">
        <v>43825</v>
      </c>
      <c r="G732" s="7">
        <v>43825</v>
      </c>
      <c r="H732" s="7">
        <v>43854</v>
      </c>
      <c r="I732" s="22">
        <v>1507.2</v>
      </c>
      <c r="J732" t="s">
        <v>24</v>
      </c>
      <c r="K732" t="s">
        <v>1453</v>
      </c>
      <c r="L732" t="s">
        <v>26</v>
      </c>
    </row>
    <row r="733" spans="1:15" x14ac:dyDescent="0.35">
      <c r="A733" t="s">
        <v>12</v>
      </c>
      <c r="B733" s="1" t="s">
        <v>1454</v>
      </c>
      <c r="C733" t="s">
        <v>1455</v>
      </c>
      <c r="D733" s="11" t="s">
        <v>1434</v>
      </c>
      <c r="E733" t="s">
        <v>967</v>
      </c>
      <c r="F733" s="7">
        <v>43825</v>
      </c>
      <c r="G733" s="7">
        <v>43825</v>
      </c>
      <c r="H733" s="7">
        <v>43854</v>
      </c>
      <c r="I733" s="22">
        <v>1507.2</v>
      </c>
      <c r="J733" t="s">
        <v>24</v>
      </c>
      <c r="K733" t="s">
        <v>1456</v>
      </c>
      <c r="L733" t="s">
        <v>26</v>
      </c>
    </row>
    <row r="734" spans="1:15" x14ac:dyDescent="0.35">
      <c r="A734" t="s">
        <v>12</v>
      </c>
      <c r="B734" s="1" t="s">
        <v>1457</v>
      </c>
      <c r="C734" t="s">
        <v>1458</v>
      </c>
      <c r="D734" s="11" t="s">
        <v>1434</v>
      </c>
      <c r="E734" t="s">
        <v>967</v>
      </c>
      <c r="F734" s="7">
        <v>43825</v>
      </c>
      <c r="G734" s="7">
        <v>43825</v>
      </c>
      <c r="H734" s="7">
        <v>43854</v>
      </c>
      <c r="I734" s="22">
        <v>1507.2</v>
      </c>
      <c r="J734" t="s">
        <v>24</v>
      </c>
      <c r="K734" t="s">
        <v>1459</v>
      </c>
      <c r="L734" t="s">
        <v>26</v>
      </c>
    </row>
    <row r="735" spans="1:15" x14ac:dyDescent="0.35">
      <c r="A735" t="s">
        <v>12</v>
      </c>
      <c r="B735" s="1" t="s">
        <v>1460</v>
      </c>
      <c r="C735" t="s">
        <v>1461</v>
      </c>
      <c r="D735" s="11" t="s">
        <v>1434</v>
      </c>
      <c r="E735" t="s">
        <v>967</v>
      </c>
      <c r="F735" s="7">
        <v>43825</v>
      </c>
      <c r="G735" s="7">
        <v>43825</v>
      </c>
      <c r="H735" s="7">
        <v>43854</v>
      </c>
      <c r="I735" s="22">
        <v>1507.2</v>
      </c>
      <c r="J735" t="s">
        <v>24</v>
      </c>
      <c r="K735" t="s">
        <v>1462</v>
      </c>
      <c r="L735" t="s">
        <v>26</v>
      </c>
    </row>
    <row r="736" spans="1:15" x14ac:dyDescent="0.35">
      <c r="A736" t="s">
        <v>12</v>
      </c>
      <c r="B736" s="1" t="s">
        <v>1463</v>
      </c>
      <c r="C736" t="s">
        <v>1464</v>
      </c>
      <c r="D736" s="11" t="s">
        <v>1434</v>
      </c>
      <c r="E736" t="s">
        <v>967</v>
      </c>
      <c r="F736" s="7">
        <v>43825</v>
      </c>
      <c r="G736" s="7">
        <v>43825</v>
      </c>
      <c r="H736" s="7">
        <v>43854</v>
      </c>
      <c r="I736" s="22">
        <v>1507.2</v>
      </c>
      <c r="J736" t="s">
        <v>24</v>
      </c>
      <c r="K736" t="s">
        <v>1465</v>
      </c>
      <c r="L736" t="s">
        <v>26</v>
      </c>
    </row>
    <row r="737" spans="1:12" x14ac:dyDescent="0.35">
      <c r="A737" t="s">
        <v>12</v>
      </c>
      <c r="B737" s="1" t="s">
        <v>1466</v>
      </c>
      <c r="C737" t="s">
        <v>1467</v>
      </c>
      <c r="D737" s="11" t="s">
        <v>1434</v>
      </c>
      <c r="E737" t="s">
        <v>967</v>
      </c>
      <c r="F737" s="7">
        <v>43825</v>
      </c>
      <c r="G737" s="7">
        <v>43825</v>
      </c>
      <c r="H737" s="7">
        <v>43854</v>
      </c>
      <c r="I737" s="22">
        <v>1507.2</v>
      </c>
      <c r="J737" t="s">
        <v>24</v>
      </c>
      <c r="K737" t="s">
        <v>1468</v>
      </c>
      <c r="L737" t="s">
        <v>26</v>
      </c>
    </row>
    <row r="738" spans="1:12" x14ac:dyDescent="0.35">
      <c r="A738" t="s">
        <v>12</v>
      </c>
      <c r="B738" s="1" t="s">
        <v>1469</v>
      </c>
      <c r="C738" t="s">
        <v>1470</v>
      </c>
      <c r="D738" s="11" t="s">
        <v>1434</v>
      </c>
      <c r="E738" t="s">
        <v>967</v>
      </c>
      <c r="F738" s="7">
        <v>43825</v>
      </c>
      <c r="G738" s="7">
        <v>43825</v>
      </c>
      <c r="H738" s="7">
        <v>43854</v>
      </c>
      <c r="I738" s="22">
        <v>1507.2</v>
      </c>
      <c r="J738" t="s">
        <v>24</v>
      </c>
      <c r="K738" t="s">
        <v>1471</v>
      </c>
      <c r="L738" t="s">
        <v>26</v>
      </c>
    </row>
    <row r="739" spans="1:12" x14ac:dyDescent="0.35">
      <c r="A739" t="s">
        <v>12</v>
      </c>
      <c r="B739" s="1" t="s">
        <v>1472</v>
      </c>
      <c r="C739" t="s">
        <v>1473</v>
      </c>
      <c r="D739" s="11" t="s">
        <v>1434</v>
      </c>
      <c r="E739" t="s">
        <v>967</v>
      </c>
      <c r="F739" s="7">
        <v>43825</v>
      </c>
      <c r="G739" s="7">
        <v>43825</v>
      </c>
      <c r="H739" s="7">
        <v>43854</v>
      </c>
      <c r="I739" s="22">
        <v>1507.2</v>
      </c>
      <c r="J739" t="s">
        <v>24</v>
      </c>
      <c r="K739" t="s">
        <v>1474</v>
      </c>
      <c r="L739" t="s">
        <v>26</v>
      </c>
    </row>
    <row r="740" spans="1:12" x14ac:dyDescent="0.35">
      <c r="A740" t="s">
        <v>12</v>
      </c>
      <c r="B740" s="1" t="s">
        <v>1475</v>
      </c>
      <c r="C740" t="s">
        <v>1476</v>
      </c>
      <c r="D740" s="11" t="s">
        <v>1434</v>
      </c>
      <c r="E740" t="s">
        <v>967</v>
      </c>
      <c r="F740" s="7">
        <v>43825</v>
      </c>
      <c r="G740" s="7">
        <v>43825</v>
      </c>
      <c r="H740" s="7">
        <v>43854</v>
      </c>
      <c r="I740" s="22">
        <v>1507.2</v>
      </c>
      <c r="J740" t="s">
        <v>24</v>
      </c>
      <c r="K740" t="s">
        <v>1477</v>
      </c>
      <c r="L740" t="s">
        <v>26</v>
      </c>
    </row>
    <row r="741" spans="1:12" x14ac:dyDescent="0.35">
      <c r="A741" t="s">
        <v>12</v>
      </c>
      <c r="B741" s="1" t="s">
        <v>1478</v>
      </c>
      <c r="C741" t="s">
        <v>1479</v>
      </c>
      <c r="D741" s="11" t="s">
        <v>1434</v>
      </c>
      <c r="E741" t="s">
        <v>967</v>
      </c>
      <c r="F741" s="7">
        <v>43825</v>
      </c>
      <c r="G741" s="7">
        <v>43825</v>
      </c>
      <c r="H741" s="7">
        <v>43854</v>
      </c>
      <c r="I741" s="22">
        <v>1507.2</v>
      </c>
      <c r="J741" t="s">
        <v>24</v>
      </c>
      <c r="K741" t="s">
        <v>1480</v>
      </c>
      <c r="L741" t="s">
        <v>26</v>
      </c>
    </row>
    <row r="742" spans="1:12" x14ac:dyDescent="0.35">
      <c r="A742" t="s">
        <v>12</v>
      </c>
      <c r="B742" s="1" t="s">
        <v>1481</v>
      </c>
      <c r="C742" t="s">
        <v>1482</v>
      </c>
      <c r="D742" s="11" t="s">
        <v>1434</v>
      </c>
      <c r="E742" t="s">
        <v>967</v>
      </c>
      <c r="F742" s="7">
        <v>43825</v>
      </c>
      <c r="G742" s="7">
        <v>43825</v>
      </c>
      <c r="H742" s="7">
        <v>43854</v>
      </c>
      <c r="I742" s="22">
        <v>1507.2</v>
      </c>
      <c r="J742" t="s">
        <v>24</v>
      </c>
      <c r="K742" t="s">
        <v>1483</v>
      </c>
      <c r="L742" t="s">
        <v>26</v>
      </c>
    </row>
    <row r="743" spans="1:12" x14ac:dyDescent="0.35">
      <c r="A743" t="s">
        <v>12</v>
      </c>
      <c r="B743" s="1" t="s">
        <v>1484</v>
      </c>
      <c r="C743" t="s">
        <v>1485</v>
      </c>
      <c r="D743" s="11" t="s">
        <v>1434</v>
      </c>
      <c r="E743" t="s">
        <v>967</v>
      </c>
      <c r="F743" s="7">
        <v>43825</v>
      </c>
      <c r="G743" s="7">
        <v>43825</v>
      </c>
      <c r="H743" s="7">
        <v>43854</v>
      </c>
      <c r="I743" s="22">
        <v>1507.2</v>
      </c>
      <c r="J743" t="s">
        <v>24</v>
      </c>
      <c r="K743" t="s">
        <v>1486</v>
      </c>
      <c r="L743" t="s">
        <v>26</v>
      </c>
    </row>
    <row r="744" spans="1:12" x14ac:dyDescent="0.35">
      <c r="A744" t="s">
        <v>12</v>
      </c>
      <c r="B744" s="1" t="s">
        <v>1487</v>
      </c>
      <c r="C744" t="s">
        <v>1488</v>
      </c>
      <c r="D744" s="11" t="s">
        <v>1434</v>
      </c>
      <c r="E744" t="s">
        <v>967</v>
      </c>
      <c r="F744" s="7">
        <v>43825</v>
      </c>
      <c r="G744" s="7">
        <v>43825</v>
      </c>
      <c r="H744" s="7">
        <v>43854</v>
      </c>
      <c r="I744" s="22">
        <v>1507.2</v>
      </c>
      <c r="J744" t="s">
        <v>24</v>
      </c>
      <c r="K744" t="s">
        <v>1489</v>
      </c>
      <c r="L744" t="s">
        <v>26</v>
      </c>
    </row>
    <row r="745" spans="1:12" x14ac:dyDescent="0.35">
      <c r="A745" t="s">
        <v>12</v>
      </c>
      <c r="B745" s="1" t="s">
        <v>1490</v>
      </c>
      <c r="C745" t="s">
        <v>1491</v>
      </c>
      <c r="D745" s="11" t="s">
        <v>1434</v>
      </c>
      <c r="E745" t="s">
        <v>967</v>
      </c>
      <c r="F745" s="7">
        <v>43825</v>
      </c>
      <c r="G745" s="7">
        <v>43825</v>
      </c>
      <c r="H745" s="7">
        <v>43854</v>
      </c>
      <c r="I745" s="22">
        <v>1507.2</v>
      </c>
      <c r="J745" t="s">
        <v>24</v>
      </c>
      <c r="K745" t="s">
        <v>1492</v>
      </c>
      <c r="L745" t="s">
        <v>26</v>
      </c>
    </row>
    <row r="746" spans="1:12" x14ac:dyDescent="0.35">
      <c r="A746" t="s">
        <v>12</v>
      </c>
      <c r="B746" s="1" t="s">
        <v>1493</v>
      </c>
      <c r="C746" t="s">
        <v>1494</v>
      </c>
      <c r="D746" s="11" t="s">
        <v>1434</v>
      </c>
      <c r="E746" t="s">
        <v>967</v>
      </c>
      <c r="F746" s="7">
        <v>43825</v>
      </c>
      <c r="G746" s="7">
        <v>43825</v>
      </c>
      <c r="H746" s="7">
        <v>43854</v>
      </c>
      <c r="I746" s="22">
        <v>1507.2</v>
      </c>
      <c r="J746" t="s">
        <v>24</v>
      </c>
      <c r="K746" t="s">
        <v>1495</v>
      </c>
      <c r="L746" t="s">
        <v>26</v>
      </c>
    </row>
    <row r="747" spans="1:12" x14ac:dyDescent="0.35">
      <c r="A747" t="s">
        <v>12</v>
      </c>
      <c r="B747" s="1" t="s">
        <v>1496</v>
      </c>
      <c r="C747" t="s">
        <v>1497</v>
      </c>
      <c r="D747" s="11" t="s">
        <v>1434</v>
      </c>
      <c r="E747" t="s">
        <v>967</v>
      </c>
      <c r="F747" s="7">
        <v>43825</v>
      </c>
      <c r="G747" s="7">
        <v>43825</v>
      </c>
      <c r="H747" s="7">
        <v>43854</v>
      </c>
      <c r="I747" s="22">
        <v>1507.2</v>
      </c>
      <c r="J747" t="s">
        <v>24</v>
      </c>
      <c r="K747" t="s">
        <v>1498</v>
      </c>
      <c r="L747" t="s">
        <v>26</v>
      </c>
    </row>
    <row r="748" spans="1:12" x14ac:dyDescent="0.35">
      <c r="A748" t="s">
        <v>12</v>
      </c>
      <c r="B748" s="1" t="s">
        <v>1499</v>
      </c>
      <c r="C748" t="s">
        <v>1500</v>
      </c>
      <c r="D748" s="11" t="s">
        <v>1434</v>
      </c>
      <c r="E748" t="s">
        <v>967</v>
      </c>
      <c r="F748" s="7">
        <v>43825</v>
      </c>
      <c r="G748" s="7">
        <v>43825</v>
      </c>
      <c r="H748" s="7">
        <v>43854</v>
      </c>
      <c r="I748" s="22">
        <v>1507.2</v>
      </c>
      <c r="J748" t="s">
        <v>24</v>
      </c>
      <c r="K748" t="s">
        <v>1501</v>
      </c>
      <c r="L748" t="s">
        <v>26</v>
      </c>
    </row>
    <row r="749" spans="1:12" x14ac:dyDescent="0.35">
      <c r="A749" t="s">
        <v>12</v>
      </c>
      <c r="B749" s="1" t="s">
        <v>1502</v>
      </c>
      <c r="C749" t="s">
        <v>1503</v>
      </c>
      <c r="D749" s="11" t="s">
        <v>1434</v>
      </c>
      <c r="E749" t="s">
        <v>967</v>
      </c>
      <c r="F749" s="7">
        <v>43825</v>
      </c>
      <c r="G749" s="7">
        <v>43825</v>
      </c>
      <c r="H749" s="7">
        <v>43854</v>
      </c>
      <c r="I749" s="22">
        <v>1507.2</v>
      </c>
      <c r="J749" t="s">
        <v>24</v>
      </c>
      <c r="K749" t="s">
        <v>1504</v>
      </c>
      <c r="L749" t="s">
        <v>26</v>
      </c>
    </row>
    <row r="750" spans="1:12" x14ac:dyDescent="0.35">
      <c r="A750" t="s">
        <v>12</v>
      </c>
      <c r="B750" s="1" t="s">
        <v>1505</v>
      </c>
      <c r="C750" t="s">
        <v>1506</v>
      </c>
      <c r="D750" s="11" t="s">
        <v>1434</v>
      </c>
      <c r="E750" t="s">
        <v>967</v>
      </c>
      <c r="F750" s="7">
        <v>43825</v>
      </c>
      <c r="G750" s="7">
        <v>43825</v>
      </c>
      <c r="H750" s="7">
        <v>43854</v>
      </c>
      <c r="I750" s="22">
        <v>1507.2</v>
      </c>
      <c r="J750" t="s">
        <v>24</v>
      </c>
      <c r="K750" t="s">
        <v>1507</v>
      </c>
      <c r="L750" t="s">
        <v>26</v>
      </c>
    </row>
    <row r="751" spans="1:12" x14ac:dyDescent="0.35">
      <c r="A751" t="s">
        <v>12</v>
      </c>
      <c r="B751" s="1" t="s">
        <v>1508</v>
      </c>
      <c r="C751" t="s">
        <v>1509</v>
      </c>
      <c r="D751" s="11" t="s">
        <v>1434</v>
      </c>
      <c r="E751" t="s">
        <v>967</v>
      </c>
      <c r="F751" s="7">
        <v>43825</v>
      </c>
      <c r="G751" s="7">
        <v>43825</v>
      </c>
      <c r="H751" s="7">
        <v>43854</v>
      </c>
      <c r="I751" s="22">
        <v>1507.2</v>
      </c>
      <c r="J751" t="s">
        <v>24</v>
      </c>
      <c r="K751" t="s">
        <v>1510</v>
      </c>
      <c r="L751" t="s">
        <v>26</v>
      </c>
    </row>
    <row r="752" spans="1:12" x14ac:dyDescent="0.35">
      <c r="A752" t="s">
        <v>12</v>
      </c>
      <c r="B752" s="1" t="s">
        <v>1511</v>
      </c>
      <c r="C752" t="s">
        <v>1512</v>
      </c>
      <c r="D752" s="11" t="s">
        <v>1434</v>
      </c>
      <c r="E752" t="s">
        <v>967</v>
      </c>
      <c r="F752" s="7">
        <v>43825</v>
      </c>
      <c r="G752" s="7">
        <v>43825</v>
      </c>
      <c r="H752" s="7">
        <v>43854</v>
      </c>
      <c r="I752" s="22">
        <v>1507.2</v>
      </c>
      <c r="J752" t="s">
        <v>24</v>
      </c>
      <c r="K752" t="s">
        <v>1513</v>
      </c>
      <c r="L752" t="s">
        <v>26</v>
      </c>
    </row>
    <row r="753" spans="1:12" x14ac:dyDescent="0.35">
      <c r="A753" t="s">
        <v>12</v>
      </c>
      <c r="B753" s="1" t="s">
        <v>1514</v>
      </c>
      <c r="C753" t="s">
        <v>1515</v>
      </c>
      <c r="D753" s="11" t="s">
        <v>1434</v>
      </c>
      <c r="E753" t="s">
        <v>967</v>
      </c>
      <c r="F753" s="7">
        <v>43825</v>
      </c>
      <c r="G753" s="7">
        <v>43825</v>
      </c>
      <c r="H753" s="7">
        <v>43854</v>
      </c>
      <c r="I753" s="22">
        <v>1507.2</v>
      </c>
      <c r="J753" t="s">
        <v>24</v>
      </c>
      <c r="K753" t="s">
        <v>1441</v>
      </c>
      <c r="L753" t="s">
        <v>26</v>
      </c>
    </row>
    <row r="754" spans="1:12" x14ac:dyDescent="0.35">
      <c r="A754" t="s">
        <v>12</v>
      </c>
      <c r="B754" s="1" t="s">
        <v>1516</v>
      </c>
      <c r="C754" t="s">
        <v>1517</v>
      </c>
      <c r="D754" s="11" t="s">
        <v>1434</v>
      </c>
      <c r="E754" t="s">
        <v>967</v>
      </c>
      <c r="F754" s="7">
        <v>43825</v>
      </c>
      <c r="G754" s="7">
        <v>43825</v>
      </c>
      <c r="H754" s="7">
        <v>43854</v>
      </c>
      <c r="I754" s="22">
        <v>1507.2</v>
      </c>
      <c r="J754" t="s">
        <v>24</v>
      </c>
      <c r="K754" t="s">
        <v>1518</v>
      </c>
      <c r="L754" t="s">
        <v>26</v>
      </c>
    </row>
    <row r="755" spans="1:12" x14ac:dyDescent="0.35">
      <c r="A755" t="s">
        <v>12</v>
      </c>
      <c r="B755" s="1" t="s">
        <v>1519</v>
      </c>
      <c r="C755" t="s">
        <v>1520</v>
      </c>
      <c r="D755" s="11" t="s">
        <v>1434</v>
      </c>
      <c r="E755" t="s">
        <v>967</v>
      </c>
      <c r="F755" s="7">
        <v>43825</v>
      </c>
      <c r="G755" s="7">
        <v>43825</v>
      </c>
      <c r="H755" s="7">
        <v>43854</v>
      </c>
      <c r="I755" s="22">
        <v>1507.2</v>
      </c>
      <c r="J755" t="s">
        <v>24</v>
      </c>
      <c r="K755" t="s">
        <v>1521</v>
      </c>
      <c r="L755" t="s">
        <v>26</v>
      </c>
    </row>
    <row r="756" spans="1:12" x14ac:dyDescent="0.35">
      <c r="A756" t="s">
        <v>12</v>
      </c>
      <c r="B756" s="1" t="s">
        <v>1522</v>
      </c>
      <c r="C756" t="s">
        <v>1523</v>
      </c>
      <c r="D756" s="11" t="s">
        <v>1434</v>
      </c>
      <c r="E756" t="s">
        <v>967</v>
      </c>
      <c r="F756" s="7">
        <v>43825</v>
      </c>
      <c r="G756" s="7">
        <v>43825</v>
      </c>
      <c r="H756" s="7">
        <v>43854</v>
      </c>
      <c r="I756" s="22">
        <v>1507.2</v>
      </c>
      <c r="J756" t="s">
        <v>24</v>
      </c>
      <c r="K756" t="s">
        <v>1524</v>
      </c>
      <c r="L756" t="s">
        <v>26</v>
      </c>
    </row>
    <row r="757" spans="1:12" x14ac:dyDescent="0.35">
      <c r="A757" t="s">
        <v>12</v>
      </c>
      <c r="B757" s="1" t="s">
        <v>1525</v>
      </c>
      <c r="C757" t="s">
        <v>1526</v>
      </c>
      <c r="D757" s="11" t="s">
        <v>1434</v>
      </c>
      <c r="E757" t="s">
        <v>967</v>
      </c>
      <c r="F757" s="7">
        <v>43825</v>
      </c>
      <c r="G757" s="7">
        <v>43825</v>
      </c>
      <c r="H757" s="7">
        <v>43854</v>
      </c>
      <c r="I757" s="22">
        <v>1507.2</v>
      </c>
      <c r="J757" t="s">
        <v>24</v>
      </c>
      <c r="K757" t="s">
        <v>1527</v>
      </c>
      <c r="L757" t="s">
        <v>26</v>
      </c>
    </row>
    <row r="758" spans="1:12" x14ac:dyDescent="0.35">
      <c r="A758" t="s">
        <v>12</v>
      </c>
      <c r="B758" s="1" t="s">
        <v>1528</v>
      </c>
      <c r="C758" t="s">
        <v>1529</v>
      </c>
      <c r="D758" s="11" t="s">
        <v>1434</v>
      </c>
      <c r="E758" t="s">
        <v>967</v>
      </c>
      <c r="F758" s="7">
        <v>43825</v>
      </c>
      <c r="G758" s="7">
        <v>43825</v>
      </c>
      <c r="H758" s="7">
        <v>43854</v>
      </c>
      <c r="I758" s="22">
        <v>1507.2</v>
      </c>
      <c r="J758" t="s">
        <v>24</v>
      </c>
      <c r="K758" t="s">
        <v>1530</v>
      </c>
      <c r="L758" t="s">
        <v>26</v>
      </c>
    </row>
    <row r="759" spans="1:12" x14ac:dyDescent="0.35">
      <c r="A759" t="s">
        <v>12</v>
      </c>
      <c r="B759" s="1" t="s">
        <v>1531</v>
      </c>
      <c r="C759" t="s">
        <v>1532</v>
      </c>
      <c r="D759" s="11" t="s">
        <v>1434</v>
      </c>
      <c r="E759" t="s">
        <v>967</v>
      </c>
      <c r="F759" s="7">
        <v>43825</v>
      </c>
      <c r="G759" s="7">
        <v>43825</v>
      </c>
      <c r="H759" s="7">
        <v>43854</v>
      </c>
      <c r="I759" s="22">
        <v>1507.2</v>
      </c>
      <c r="J759" t="s">
        <v>24</v>
      </c>
      <c r="K759" t="s">
        <v>1533</v>
      </c>
      <c r="L759" t="s">
        <v>26</v>
      </c>
    </row>
    <row r="760" spans="1:12" x14ac:dyDescent="0.35">
      <c r="A760" t="s">
        <v>12</v>
      </c>
      <c r="B760" s="1" t="s">
        <v>1534</v>
      </c>
      <c r="C760" t="s">
        <v>1535</v>
      </c>
      <c r="D760" s="11" t="s">
        <v>1434</v>
      </c>
      <c r="E760" t="s">
        <v>967</v>
      </c>
      <c r="F760" s="7">
        <v>43825</v>
      </c>
      <c r="G760" s="7">
        <v>43825</v>
      </c>
      <c r="H760" s="7">
        <v>43854</v>
      </c>
      <c r="I760" s="22">
        <v>1507.2</v>
      </c>
      <c r="J760" t="s">
        <v>24</v>
      </c>
      <c r="K760" t="s">
        <v>1536</v>
      </c>
      <c r="L760" t="s">
        <v>26</v>
      </c>
    </row>
    <row r="761" spans="1:12" x14ac:dyDescent="0.35">
      <c r="A761" t="s">
        <v>12</v>
      </c>
      <c r="B761" s="1" t="s">
        <v>1537</v>
      </c>
      <c r="C761" t="s">
        <v>1538</v>
      </c>
      <c r="D761" s="11" t="s">
        <v>1434</v>
      </c>
      <c r="E761" t="s">
        <v>967</v>
      </c>
      <c r="F761" s="7">
        <v>43825</v>
      </c>
      <c r="G761" s="7">
        <v>43825</v>
      </c>
      <c r="H761" s="7">
        <v>43854</v>
      </c>
      <c r="I761" s="22">
        <v>1507.2</v>
      </c>
      <c r="J761" t="s">
        <v>24</v>
      </c>
      <c r="K761" t="s">
        <v>1539</v>
      </c>
      <c r="L761" t="s">
        <v>26</v>
      </c>
    </row>
    <row r="762" spans="1:12" x14ac:dyDescent="0.35">
      <c r="A762" t="s">
        <v>12</v>
      </c>
      <c r="B762" s="1" t="s">
        <v>1540</v>
      </c>
      <c r="C762" t="s">
        <v>1541</v>
      </c>
      <c r="D762" s="11" t="s">
        <v>1434</v>
      </c>
      <c r="E762" t="s">
        <v>967</v>
      </c>
      <c r="F762" s="7">
        <v>43825</v>
      </c>
      <c r="G762" s="7">
        <v>43825</v>
      </c>
      <c r="H762" s="7">
        <v>43854</v>
      </c>
      <c r="I762" s="22">
        <v>1507.2</v>
      </c>
      <c r="J762" t="s">
        <v>24</v>
      </c>
      <c r="K762" t="s">
        <v>1542</v>
      </c>
      <c r="L762" t="s">
        <v>26</v>
      </c>
    </row>
    <row r="763" spans="1:12" x14ac:dyDescent="0.35">
      <c r="A763" t="s">
        <v>12</v>
      </c>
      <c r="B763" s="1" t="s">
        <v>1543</v>
      </c>
      <c r="C763" t="s">
        <v>1544</v>
      </c>
      <c r="D763" s="11" t="s">
        <v>1434</v>
      </c>
      <c r="E763" t="s">
        <v>967</v>
      </c>
      <c r="F763" s="7">
        <v>43825</v>
      </c>
      <c r="G763" s="7">
        <v>43825</v>
      </c>
      <c r="H763" s="7">
        <v>43854</v>
      </c>
      <c r="I763" s="22">
        <v>1507.2</v>
      </c>
      <c r="J763" t="s">
        <v>24</v>
      </c>
      <c r="K763" t="s">
        <v>1545</v>
      </c>
      <c r="L763" t="s">
        <v>26</v>
      </c>
    </row>
    <row r="764" spans="1:12" x14ac:dyDescent="0.35">
      <c r="A764" t="s">
        <v>12</v>
      </c>
      <c r="B764" s="1" t="s">
        <v>1546</v>
      </c>
      <c r="C764" t="s">
        <v>1547</v>
      </c>
      <c r="D764" s="11" t="s">
        <v>1434</v>
      </c>
      <c r="E764" t="s">
        <v>967</v>
      </c>
      <c r="F764" s="7">
        <v>43825</v>
      </c>
      <c r="G764" s="7">
        <v>43825</v>
      </c>
      <c r="H764" s="7">
        <v>43854</v>
      </c>
      <c r="I764" s="22">
        <v>1507.2</v>
      </c>
      <c r="J764" t="s">
        <v>24</v>
      </c>
      <c r="K764" t="s">
        <v>1548</v>
      </c>
      <c r="L764" t="s">
        <v>26</v>
      </c>
    </row>
    <row r="765" spans="1:12" x14ac:dyDescent="0.35">
      <c r="A765" t="s">
        <v>12</v>
      </c>
      <c r="B765" s="1" t="s">
        <v>1549</v>
      </c>
      <c r="C765" t="s">
        <v>1550</v>
      </c>
      <c r="D765" s="11" t="s">
        <v>1434</v>
      </c>
      <c r="E765" t="s">
        <v>967</v>
      </c>
      <c r="F765" s="7">
        <v>43825</v>
      </c>
      <c r="G765" s="7">
        <v>43825</v>
      </c>
      <c r="H765" s="7">
        <v>43854</v>
      </c>
      <c r="I765" s="22">
        <v>1507.2</v>
      </c>
      <c r="J765" t="s">
        <v>24</v>
      </c>
      <c r="K765" t="s">
        <v>1551</v>
      </c>
      <c r="L765" t="s">
        <v>26</v>
      </c>
    </row>
    <row r="766" spans="1:12" x14ac:dyDescent="0.35">
      <c r="A766" t="s">
        <v>12</v>
      </c>
      <c r="B766" s="1" t="s">
        <v>1552</v>
      </c>
      <c r="C766" t="s">
        <v>1553</v>
      </c>
      <c r="D766" s="11" t="s">
        <v>1434</v>
      </c>
      <c r="E766" t="s">
        <v>967</v>
      </c>
      <c r="F766" s="7">
        <v>43825</v>
      </c>
      <c r="G766" s="7">
        <v>43825</v>
      </c>
      <c r="H766" s="7">
        <v>43854</v>
      </c>
      <c r="I766" s="22">
        <v>1507.2</v>
      </c>
      <c r="J766" t="s">
        <v>24</v>
      </c>
      <c r="K766" t="s">
        <v>1554</v>
      </c>
      <c r="L766" t="s">
        <v>26</v>
      </c>
    </row>
    <row r="767" spans="1:12" x14ac:dyDescent="0.35">
      <c r="A767" t="s">
        <v>12</v>
      </c>
      <c r="B767" s="1" t="s">
        <v>1555</v>
      </c>
      <c r="C767" t="s">
        <v>1556</v>
      </c>
      <c r="D767" s="11" t="s">
        <v>1434</v>
      </c>
      <c r="E767" t="s">
        <v>967</v>
      </c>
      <c r="F767" s="7">
        <v>43825</v>
      </c>
      <c r="G767" s="7">
        <v>43825</v>
      </c>
      <c r="H767" s="7">
        <v>43854</v>
      </c>
      <c r="I767" s="22">
        <v>1507.2</v>
      </c>
      <c r="J767" t="s">
        <v>24</v>
      </c>
      <c r="K767" t="s">
        <v>1557</v>
      </c>
      <c r="L767" t="s">
        <v>26</v>
      </c>
    </row>
    <row r="768" spans="1:12" x14ac:dyDescent="0.35">
      <c r="A768" t="s">
        <v>12</v>
      </c>
      <c r="B768" s="1" t="s">
        <v>1558</v>
      </c>
      <c r="C768" t="s">
        <v>1559</v>
      </c>
      <c r="D768" s="11" t="s">
        <v>1434</v>
      </c>
      <c r="E768" t="s">
        <v>967</v>
      </c>
      <c r="F768" s="7">
        <v>43825</v>
      </c>
      <c r="G768" s="7">
        <v>43825</v>
      </c>
      <c r="H768" s="7">
        <v>43854</v>
      </c>
      <c r="I768" s="22">
        <v>1507.2</v>
      </c>
      <c r="J768" t="s">
        <v>24</v>
      </c>
      <c r="K768" t="s">
        <v>1560</v>
      </c>
      <c r="L768" t="s">
        <v>26</v>
      </c>
    </row>
    <row r="769" spans="1:12" x14ac:dyDescent="0.35">
      <c r="A769" t="s">
        <v>12</v>
      </c>
      <c r="B769" s="1" t="s">
        <v>1561</v>
      </c>
      <c r="C769" t="s">
        <v>1562</v>
      </c>
      <c r="D769" s="6" t="s">
        <v>655</v>
      </c>
      <c r="E769" t="s">
        <v>967</v>
      </c>
      <c r="F769" s="7">
        <v>43825</v>
      </c>
      <c r="G769" s="7">
        <v>43825</v>
      </c>
      <c r="H769" s="7">
        <v>43854</v>
      </c>
      <c r="I769" s="22">
        <v>1910.4</v>
      </c>
      <c r="J769" t="s">
        <v>24</v>
      </c>
      <c r="K769" t="s">
        <v>1563</v>
      </c>
      <c r="L769" t="s">
        <v>26</v>
      </c>
    </row>
    <row r="770" spans="1:12" x14ac:dyDescent="0.35">
      <c r="A770" t="s">
        <v>12</v>
      </c>
      <c r="B770" s="1" t="s">
        <v>1564</v>
      </c>
      <c r="C770" t="s">
        <v>1565</v>
      </c>
      <c r="D770" s="6" t="s">
        <v>655</v>
      </c>
      <c r="E770" t="s">
        <v>967</v>
      </c>
      <c r="F770" s="7">
        <v>43825</v>
      </c>
      <c r="G770" s="7">
        <v>43825</v>
      </c>
      <c r="H770" s="7">
        <v>43854</v>
      </c>
      <c r="I770" s="22">
        <v>1910.4</v>
      </c>
      <c r="J770" t="s">
        <v>24</v>
      </c>
      <c r="K770" t="s">
        <v>1566</v>
      </c>
      <c r="L770" t="s">
        <v>26</v>
      </c>
    </row>
    <row r="771" spans="1:12" x14ac:dyDescent="0.35">
      <c r="A771" t="s">
        <v>12</v>
      </c>
      <c r="B771" s="1" t="s">
        <v>1567</v>
      </c>
      <c r="C771" t="s">
        <v>1568</v>
      </c>
      <c r="D771" s="6" t="s">
        <v>655</v>
      </c>
      <c r="E771" t="s">
        <v>967</v>
      </c>
      <c r="F771" s="7">
        <v>43825</v>
      </c>
      <c r="G771" s="7">
        <v>43825</v>
      </c>
      <c r="H771" s="7">
        <v>43854</v>
      </c>
      <c r="I771" s="22">
        <v>1910.4</v>
      </c>
      <c r="J771" t="s">
        <v>24</v>
      </c>
      <c r="K771" t="s">
        <v>1569</v>
      </c>
      <c r="L771" t="s">
        <v>26</v>
      </c>
    </row>
    <row r="772" spans="1:12" x14ac:dyDescent="0.35">
      <c r="A772" t="s">
        <v>12</v>
      </c>
      <c r="B772" s="1" t="s">
        <v>1570</v>
      </c>
      <c r="C772" t="s">
        <v>1571</v>
      </c>
      <c r="D772" s="16" t="s">
        <v>1121</v>
      </c>
      <c r="E772" t="s">
        <v>967</v>
      </c>
      <c r="F772" s="7">
        <v>43825</v>
      </c>
      <c r="G772" s="7">
        <v>43825</v>
      </c>
      <c r="H772" s="7">
        <v>43854</v>
      </c>
      <c r="I772" s="22">
        <v>440</v>
      </c>
      <c r="J772" t="s">
        <v>24</v>
      </c>
      <c r="K772" t="s">
        <v>1572</v>
      </c>
      <c r="L772" t="s">
        <v>26</v>
      </c>
    </row>
    <row r="773" spans="1:12" x14ac:dyDescent="0.35">
      <c r="A773" t="s">
        <v>12</v>
      </c>
      <c r="B773" s="1" t="s">
        <v>1573</v>
      </c>
      <c r="C773" t="s">
        <v>1574</v>
      </c>
      <c r="D773" s="16" t="s">
        <v>1575</v>
      </c>
      <c r="E773" t="s">
        <v>967</v>
      </c>
      <c r="F773" s="7">
        <v>43825</v>
      </c>
      <c r="G773" s="7">
        <v>43825</v>
      </c>
      <c r="H773" s="7">
        <v>43854</v>
      </c>
      <c r="I773" s="22">
        <v>1320</v>
      </c>
      <c r="J773" t="s">
        <v>24</v>
      </c>
      <c r="K773" t="s">
        <v>1576</v>
      </c>
      <c r="L773" t="s">
        <v>26</v>
      </c>
    </row>
    <row r="774" spans="1:12" x14ac:dyDescent="0.35">
      <c r="A774" t="s">
        <v>12</v>
      </c>
      <c r="B774" s="1" t="s">
        <v>1577</v>
      </c>
      <c r="C774" t="s">
        <v>1578</v>
      </c>
      <c r="D774" s="6" t="s">
        <v>1579</v>
      </c>
      <c r="E774" t="s">
        <v>967</v>
      </c>
      <c r="F774" s="7">
        <v>43825</v>
      </c>
      <c r="G774" s="7">
        <v>43825</v>
      </c>
      <c r="H774" s="7">
        <v>43854</v>
      </c>
      <c r="I774" s="22">
        <v>880</v>
      </c>
      <c r="J774" t="s">
        <v>24</v>
      </c>
      <c r="K774" t="s">
        <v>1580</v>
      </c>
      <c r="L774" t="s">
        <v>26</v>
      </c>
    </row>
    <row r="775" spans="1:12" x14ac:dyDescent="0.35">
      <c r="A775" t="s">
        <v>12</v>
      </c>
      <c r="B775" s="1" t="s">
        <v>1581</v>
      </c>
      <c r="C775" t="s">
        <v>1582</v>
      </c>
      <c r="D775" s="6" t="s">
        <v>1583</v>
      </c>
      <c r="E775" t="s">
        <v>967</v>
      </c>
      <c r="F775" s="7">
        <v>43825</v>
      </c>
      <c r="G775" s="7">
        <v>43825</v>
      </c>
      <c r="H775" s="7">
        <v>43854</v>
      </c>
      <c r="I775" s="22">
        <v>880</v>
      </c>
      <c r="J775" t="s">
        <v>24</v>
      </c>
      <c r="K775" t="s">
        <v>1584</v>
      </c>
      <c r="L775" t="s">
        <v>26</v>
      </c>
    </row>
    <row r="776" spans="1:12" x14ac:dyDescent="0.35">
      <c r="A776" t="s">
        <v>12</v>
      </c>
      <c r="B776" s="1" t="s">
        <v>1585</v>
      </c>
      <c r="C776" t="s">
        <v>1586</v>
      </c>
      <c r="D776" s="6" t="s">
        <v>1251</v>
      </c>
      <c r="E776" t="s">
        <v>967</v>
      </c>
      <c r="F776" s="7">
        <v>43825</v>
      </c>
      <c r="G776" s="7">
        <v>43825</v>
      </c>
      <c r="H776" s="7">
        <v>43854</v>
      </c>
      <c r="I776" s="25">
        <v>1507.2</v>
      </c>
      <c r="J776" t="s">
        <v>24</v>
      </c>
      <c r="K776" t="s">
        <v>1587</v>
      </c>
      <c r="L776" t="s">
        <v>26</v>
      </c>
    </row>
    <row r="777" spans="1:12" x14ac:dyDescent="0.35">
      <c r="A777" t="s">
        <v>12</v>
      </c>
      <c r="B777" s="1" t="s">
        <v>1861</v>
      </c>
      <c r="C777" t="s">
        <v>1862</v>
      </c>
      <c r="D777" s="6" t="s">
        <v>1863</v>
      </c>
      <c r="E777" t="s">
        <v>1413</v>
      </c>
      <c r="F777" s="7">
        <v>43825</v>
      </c>
      <c r="G777" s="7">
        <v>43825</v>
      </c>
      <c r="H777" s="7">
        <f>+G777+100</f>
        <v>43925</v>
      </c>
      <c r="I777" s="22">
        <v>474943</v>
      </c>
      <c r="J777" t="s">
        <v>174</v>
      </c>
      <c r="K777" t="s">
        <v>1864</v>
      </c>
      <c r="L777" t="s">
        <v>26</v>
      </c>
    </row>
    <row r="778" spans="1:12" x14ac:dyDescent="0.35">
      <c r="A778" t="s">
        <v>12</v>
      </c>
      <c r="B778" s="1" t="s">
        <v>2846</v>
      </c>
      <c r="C778" s="19" t="s">
        <v>2696</v>
      </c>
      <c r="D778" s="6" t="s">
        <v>2697</v>
      </c>
      <c r="E778" t="s">
        <v>16</v>
      </c>
      <c r="F778" s="7">
        <v>43825</v>
      </c>
      <c r="G778" s="7">
        <v>43825</v>
      </c>
      <c r="H778" s="7">
        <f>+G778+365</f>
        <v>44190</v>
      </c>
      <c r="I778" s="22">
        <v>226872</v>
      </c>
      <c r="J778" t="s">
        <v>17</v>
      </c>
      <c r="K778" t="s">
        <v>2847</v>
      </c>
      <c r="L778" t="s">
        <v>26</v>
      </c>
    </row>
    <row r="779" spans="1:12" x14ac:dyDescent="0.35">
      <c r="A779" t="s">
        <v>12</v>
      </c>
      <c r="B779" s="1" t="s">
        <v>1426</v>
      </c>
      <c r="C779" t="s">
        <v>1427</v>
      </c>
      <c r="D779" s="6" t="s">
        <v>1428</v>
      </c>
      <c r="E779" t="s">
        <v>188</v>
      </c>
      <c r="F779" s="7">
        <v>43826</v>
      </c>
      <c r="G779" s="7">
        <v>43826</v>
      </c>
      <c r="H779" s="7">
        <f>+G779+20</f>
        <v>43846</v>
      </c>
      <c r="I779" s="22">
        <v>6549122.6799999997</v>
      </c>
      <c r="J779" t="s">
        <v>174</v>
      </c>
      <c r="K779" t="s">
        <v>1429</v>
      </c>
      <c r="L779" t="s">
        <v>26</v>
      </c>
    </row>
    <row r="780" spans="1:12" x14ac:dyDescent="0.35">
      <c r="A780" t="s">
        <v>12</v>
      </c>
      <c r="B780" s="1" t="s">
        <v>1596</v>
      </c>
      <c r="C780" t="s">
        <v>1597</v>
      </c>
      <c r="D780" s="6" t="s">
        <v>1598</v>
      </c>
      <c r="E780" t="s">
        <v>967</v>
      </c>
      <c r="F780" s="7">
        <v>43826</v>
      </c>
      <c r="G780" s="7">
        <v>43829</v>
      </c>
      <c r="H780" s="7">
        <f>+G780+30</f>
        <v>43859</v>
      </c>
      <c r="I780" s="22">
        <v>431200</v>
      </c>
      <c r="J780" t="s">
        <v>174</v>
      </c>
      <c r="K780" t="s">
        <v>1599</v>
      </c>
      <c r="L780" t="s">
        <v>26</v>
      </c>
    </row>
    <row r="781" spans="1:12" x14ac:dyDescent="0.35">
      <c r="A781" t="s">
        <v>12</v>
      </c>
      <c r="B781" s="1" t="s">
        <v>1673</v>
      </c>
      <c r="C781" t="s">
        <v>1674</v>
      </c>
      <c r="D781" s="6" t="s">
        <v>245</v>
      </c>
      <c r="E781" t="s">
        <v>967</v>
      </c>
      <c r="F781" s="7">
        <v>43826</v>
      </c>
      <c r="G781" s="7">
        <v>43832</v>
      </c>
      <c r="H781" s="7">
        <v>43861</v>
      </c>
      <c r="I781" s="22">
        <v>5920</v>
      </c>
      <c r="J781" t="s">
        <v>17</v>
      </c>
      <c r="K781" t="s">
        <v>1675</v>
      </c>
      <c r="L781" t="s">
        <v>26</v>
      </c>
    </row>
    <row r="782" spans="1:12" x14ac:dyDescent="0.35">
      <c r="A782" t="s">
        <v>12</v>
      </c>
      <c r="B782" s="1" t="s">
        <v>1736</v>
      </c>
      <c r="C782" t="s">
        <v>1737</v>
      </c>
      <c r="D782" s="6" t="s">
        <v>1738</v>
      </c>
      <c r="E782" t="s">
        <v>1739</v>
      </c>
      <c r="F782" s="7">
        <v>43826</v>
      </c>
      <c r="G782" s="7">
        <v>43829</v>
      </c>
      <c r="H782" s="7">
        <f>+G782+60</f>
        <v>43889</v>
      </c>
      <c r="I782" s="22">
        <v>471420</v>
      </c>
      <c r="J782" t="s">
        <v>174</v>
      </c>
      <c r="K782" t="s">
        <v>1740</v>
      </c>
      <c r="L782" t="s">
        <v>26</v>
      </c>
    </row>
    <row r="783" spans="1:12" x14ac:dyDescent="0.35">
      <c r="A783" t="s">
        <v>12</v>
      </c>
      <c r="B783" s="1" t="s">
        <v>1821</v>
      </c>
      <c r="C783" t="s">
        <v>1822</v>
      </c>
      <c r="D783" s="6" t="s">
        <v>1823</v>
      </c>
      <c r="E783" t="s">
        <v>173</v>
      </c>
      <c r="F783" s="7">
        <v>43826</v>
      </c>
      <c r="G783" s="7">
        <v>43829</v>
      </c>
      <c r="H783" s="7">
        <f>+G783+90</f>
        <v>43919</v>
      </c>
      <c r="I783" s="22">
        <v>1067209</v>
      </c>
      <c r="J783" t="s">
        <v>174</v>
      </c>
      <c r="K783" t="s">
        <v>1824</v>
      </c>
      <c r="L783" t="s">
        <v>26</v>
      </c>
    </row>
    <row r="784" spans="1:12" x14ac:dyDescent="0.35">
      <c r="A784" t="s">
        <v>12</v>
      </c>
      <c r="B784" s="1" t="s">
        <v>2080</v>
      </c>
      <c r="C784" t="s">
        <v>2081</v>
      </c>
      <c r="D784" s="6" t="s">
        <v>2082</v>
      </c>
      <c r="E784" t="s">
        <v>944</v>
      </c>
      <c r="F784" s="7">
        <v>43826</v>
      </c>
      <c r="G784" s="7">
        <v>43829</v>
      </c>
      <c r="H784" s="7">
        <f>+G784+120</f>
        <v>43949</v>
      </c>
      <c r="I784" s="22">
        <v>970345.1</v>
      </c>
      <c r="J784" t="s">
        <v>945</v>
      </c>
      <c r="K784" t="s">
        <v>2083</v>
      </c>
      <c r="L784" t="s">
        <v>26</v>
      </c>
    </row>
    <row r="785" spans="1:12" x14ac:dyDescent="0.35">
      <c r="A785" t="s">
        <v>12</v>
      </c>
      <c r="B785" s="1" t="s">
        <v>2084</v>
      </c>
      <c r="C785" t="s">
        <v>2081</v>
      </c>
      <c r="D785" s="6" t="s">
        <v>2085</v>
      </c>
      <c r="E785" t="s">
        <v>944</v>
      </c>
      <c r="F785" s="7">
        <v>43826</v>
      </c>
      <c r="G785" s="7">
        <v>43829</v>
      </c>
      <c r="H785" s="7">
        <f>+G785+120</f>
        <v>43949</v>
      </c>
      <c r="I785" s="22">
        <v>415472.28</v>
      </c>
      <c r="J785" t="s">
        <v>945</v>
      </c>
      <c r="K785" t="s">
        <v>2086</v>
      </c>
      <c r="L785" t="s">
        <v>26</v>
      </c>
    </row>
    <row r="786" spans="1:12" x14ac:dyDescent="0.35">
      <c r="A786" t="s">
        <v>12</v>
      </c>
      <c r="B786" s="1" t="s">
        <v>2087</v>
      </c>
      <c r="C786" t="s">
        <v>2081</v>
      </c>
      <c r="D786" s="6" t="s">
        <v>2088</v>
      </c>
      <c r="E786" t="s">
        <v>944</v>
      </c>
      <c r="F786" s="7">
        <v>43826</v>
      </c>
      <c r="G786" s="7">
        <v>43829</v>
      </c>
      <c r="H786" s="7">
        <f>+G786+120</f>
        <v>43949</v>
      </c>
      <c r="I786" s="22">
        <v>356305.83</v>
      </c>
      <c r="J786" t="s">
        <v>945</v>
      </c>
      <c r="K786" t="s">
        <v>2089</v>
      </c>
      <c r="L786" t="s">
        <v>26</v>
      </c>
    </row>
    <row r="787" spans="1:12" x14ac:dyDescent="0.35">
      <c r="A787" t="s">
        <v>12</v>
      </c>
      <c r="B787" s="1" t="s">
        <v>2090</v>
      </c>
      <c r="C787" t="s">
        <v>2091</v>
      </c>
      <c r="D787" s="6" t="s">
        <v>2092</v>
      </c>
      <c r="E787" t="s">
        <v>944</v>
      </c>
      <c r="F787" s="7">
        <v>43826</v>
      </c>
      <c r="G787" s="7">
        <v>43829</v>
      </c>
      <c r="H787" s="7">
        <f>+G787+120</f>
        <v>43949</v>
      </c>
      <c r="I787" s="22">
        <v>246886.1</v>
      </c>
      <c r="J787" t="s">
        <v>945</v>
      </c>
      <c r="K787" t="s">
        <v>2093</v>
      </c>
      <c r="L787" t="s">
        <v>26</v>
      </c>
    </row>
    <row r="788" spans="1:12" x14ac:dyDescent="0.35">
      <c r="A788" t="s">
        <v>12</v>
      </c>
      <c r="B788" s="1" t="s">
        <v>2094</v>
      </c>
      <c r="C788" t="s">
        <v>2091</v>
      </c>
      <c r="D788" s="6" t="s">
        <v>2095</v>
      </c>
      <c r="E788" t="s">
        <v>944</v>
      </c>
      <c r="F788" s="7">
        <v>43826</v>
      </c>
      <c r="G788" s="7">
        <v>43829</v>
      </c>
      <c r="H788" s="7">
        <f>120+G788</f>
        <v>43949</v>
      </c>
      <c r="I788" s="22">
        <v>186990.39</v>
      </c>
      <c r="J788" t="s">
        <v>945</v>
      </c>
      <c r="K788" t="s">
        <v>2096</v>
      </c>
      <c r="L788" t="s">
        <v>26</v>
      </c>
    </row>
    <row r="789" spans="1:12" x14ac:dyDescent="0.35">
      <c r="A789" t="s">
        <v>12</v>
      </c>
      <c r="B789" s="1" t="s">
        <v>2097</v>
      </c>
      <c r="C789" t="s">
        <v>2081</v>
      </c>
      <c r="D789" s="6" t="s">
        <v>2098</v>
      </c>
      <c r="E789" t="s">
        <v>944</v>
      </c>
      <c r="F789" s="7">
        <v>43826</v>
      </c>
      <c r="G789" s="7">
        <v>43829</v>
      </c>
      <c r="H789" s="7">
        <f>+G790+120</f>
        <v>43949</v>
      </c>
      <c r="I789" s="22">
        <v>390084.67</v>
      </c>
      <c r="J789" t="s">
        <v>24</v>
      </c>
      <c r="K789" t="s">
        <v>2099</v>
      </c>
      <c r="L789" t="s">
        <v>26</v>
      </c>
    </row>
    <row r="790" spans="1:12" x14ac:dyDescent="0.35">
      <c r="A790" t="s">
        <v>12</v>
      </c>
      <c r="B790" s="1" t="s">
        <v>2583</v>
      </c>
      <c r="C790" t="s">
        <v>867</v>
      </c>
      <c r="D790" s="6" t="s">
        <v>2584</v>
      </c>
      <c r="E790" t="s">
        <v>853</v>
      </c>
      <c r="F790" s="7">
        <v>43826</v>
      </c>
      <c r="G790" s="7">
        <v>43829</v>
      </c>
      <c r="H790" s="7">
        <f>+G790+180</f>
        <v>44009</v>
      </c>
      <c r="I790" s="22">
        <v>86784.35</v>
      </c>
      <c r="J790" t="s">
        <v>222</v>
      </c>
      <c r="K790" t="s">
        <v>2567</v>
      </c>
      <c r="L790" t="s">
        <v>26</v>
      </c>
    </row>
    <row r="791" spans="1:12" x14ac:dyDescent="0.35">
      <c r="A791" t="s">
        <v>12</v>
      </c>
      <c r="B791" s="1" t="s">
        <v>2848</v>
      </c>
      <c r="C791" t="s">
        <v>2849</v>
      </c>
      <c r="D791" s="6" t="s">
        <v>1365</v>
      </c>
      <c r="E791" t="s">
        <v>16</v>
      </c>
      <c r="F791" s="7">
        <v>43826</v>
      </c>
      <c r="G791" s="7">
        <v>43827</v>
      </c>
      <c r="H791" s="7">
        <f>+G791+365</f>
        <v>44192</v>
      </c>
      <c r="I791" s="22">
        <v>5280</v>
      </c>
      <c r="J791" t="s">
        <v>174</v>
      </c>
      <c r="K791" t="s">
        <v>1366</v>
      </c>
      <c r="L791" t="s">
        <v>19</v>
      </c>
    </row>
    <row r="792" spans="1:12" x14ac:dyDescent="0.35">
      <c r="A792" t="s">
        <v>12</v>
      </c>
      <c r="B792" s="1" t="s">
        <v>1363</v>
      </c>
      <c r="C792" t="s">
        <v>1364</v>
      </c>
      <c r="D792" s="6" t="s">
        <v>1365</v>
      </c>
      <c r="E792" t="s">
        <v>16</v>
      </c>
      <c r="F792" s="7">
        <v>43827</v>
      </c>
      <c r="G792" s="7">
        <v>43462</v>
      </c>
      <c r="H792" s="7">
        <v>43826</v>
      </c>
      <c r="I792" s="22">
        <v>4320</v>
      </c>
      <c r="J792" t="s">
        <v>174</v>
      </c>
      <c r="K792" t="s">
        <v>1366</v>
      </c>
      <c r="L792" t="s">
        <v>19</v>
      </c>
    </row>
    <row r="793" spans="1:12" x14ac:dyDescent="0.35">
      <c r="A793" t="s">
        <v>12</v>
      </c>
      <c r="B793" s="1" t="s">
        <v>941</v>
      </c>
      <c r="C793" t="s">
        <v>942</v>
      </c>
      <c r="D793" s="6" t="s">
        <v>943</v>
      </c>
      <c r="E793" t="s">
        <v>944</v>
      </c>
      <c r="F793" s="7">
        <v>43829</v>
      </c>
      <c r="G793" s="7">
        <v>43585</v>
      </c>
      <c r="H793" s="7">
        <f>+G793+120</f>
        <v>43705</v>
      </c>
      <c r="I793" s="22">
        <v>135773.69</v>
      </c>
      <c r="J793" t="s">
        <v>945</v>
      </c>
      <c r="K793" t="s">
        <v>946</v>
      </c>
      <c r="L793" t="s">
        <v>26</v>
      </c>
    </row>
    <row r="794" spans="1:12" x14ac:dyDescent="0.35">
      <c r="A794" t="s">
        <v>12</v>
      </c>
      <c r="B794" s="1" t="s">
        <v>1592</v>
      </c>
      <c r="C794" t="s">
        <v>1593</v>
      </c>
      <c r="D794" s="6" t="s">
        <v>1594</v>
      </c>
      <c r="E794" t="s">
        <v>967</v>
      </c>
      <c r="F794" s="7">
        <v>43829</v>
      </c>
      <c r="G794" s="7">
        <v>43829</v>
      </c>
      <c r="H794" s="7">
        <v>43858</v>
      </c>
      <c r="I794" s="22">
        <v>458754</v>
      </c>
      <c r="J794" t="s">
        <v>174</v>
      </c>
      <c r="K794" t="s">
        <v>1595</v>
      </c>
      <c r="L794" t="s">
        <v>26</v>
      </c>
    </row>
    <row r="795" spans="1:12" x14ac:dyDescent="0.35">
      <c r="A795" t="s">
        <v>12</v>
      </c>
      <c r="B795" s="1" t="s">
        <v>1600</v>
      </c>
      <c r="C795" t="s">
        <v>1601</v>
      </c>
      <c r="D795" s="6" t="s">
        <v>1602</v>
      </c>
      <c r="E795" t="s">
        <v>967</v>
      </c>
      <c r="F795" s="7">
        <v>43829</v>
      </c>
      <c r="G795" s="7">
        <v>43829</v>
      </c>
      <c r="H795" s="7">
        <f>+G795+30</f>
        <v>43859</v>
      </c>
      <c r="I795" s="22">
        <v>665616</v>
      </c>
      <c r="J795" t="s">
        <v>174</v>
      </c>
      <c r="K795" t="s">
        <v>1603</v>
      </c>
      <c r="L795" t="s">
        <v>26</v>
      </c>
    </row>
    <row r="796" spans="1:12" x14ac:dyDescent="0.35">
      <c r="A796" t="s">
        <v>12</v>
      </c>
      <c r="B796" s="1" t="s">
        <v>1604</v>
      </c>
      <c r="C796" t="s">
        <v>1601</v>
      </c>
      <c r="D796" s="6" t="s">
        <v>1605</v>
      </c>
      <c r="E796" t="s">
        <v>967</v>
      </c>
      <c r="F796" s="7">
        <v>43829</v>
      </c>
      <c r="G796" s="7">
        <v>43829</v>
      </c>
      <c r="H796" s="7">
        <v>43859</v>
      </c>
      <c r="I796" s="22">
        <v>208600</v>
      </c>
      <c r="J796" t="s">
        <v>174</v>
      </c>
      <c r="K796" t="s">
        <v>1606</v>
      </c>
      <c r="L796" t="s">
        <v>26</v>
      </c>
    </row>
    <row r="797" spans="1:12" x14ac:dyDescent="0.35">
      <c r="A797" t="s">
        <v>12</v>
      </c>
      <c r="B797" s="1" t="s">
        <v>1607</v>
      </c>
      <c r="C797" t="s">
        <v>1601</v>
      </c>
      <c r="D797" s="6" t="s">
        <v>1608</v>
      </c>
      <c r="E797" t="s">
        <v>967</v>
      </c>
      <c r="F797" s="7">
        <v>43829</v>
      </c>
      <c r="G797" s="7">
        <v>43829</v>
      </c>
      <c r="H797" s="7">
        <f t="shared" ref="H797:H807" si="3">+G797+30</f>
        <v>43859</v>
      </c>
      <c r="I797" s="22">
        <v>323340</v>
      </c>
      <c r="J797" t="s">
        <v>174</v>
      </c>
      <c r="K797" t="s">
        <v>1609</v>
      </c>
      <c r="L797" t="s">
        <v>26</v>
      </c>
    </row>
    <row r="798" spans="1:12" x14ac:dyDescent="0.35">
      <c r="A798" t="s">
        <v>12</v>
      </c>
      <c r="B798" s="1" t="s">
        <v>1610</v>
      </c>
      <c r="C798" t="s">
        <v>1611</v>
      </c>
      <c r="D798" s="6" t="s">
        <v>1612</v>
      </c>
      <c r="E798" t="s">
        <v>967</v>
      </c>
      <c r="F798" s="7">
        <v>43829</v>
      </c>
      <c r="G798" s="7">
        <v>43829</v>
      </c>
      <c r="H798" s="7">
        <f t="shared" si="3"/>
        <v>43859</v>
      </c>
      <c r="I798" s="22">
        <v>879408</v>
      </c>
      <c r="J798" t="s">
        <v>174</v>
      </c>
      <c r="K798" t="s">
        <v>1613</v>
      </c>
      <c r="L798" t="s">
        <v>26</v>
      </c>
    </row>
    <row r="799" spans="1:12" x14ac:dyDescent="0.35">
      <c r="A799" t="s">
        <v>12</v>
      </c>
      <c r="B799" s="1" t="s">
        <v>1614</v>
      </c>
      <c r="C799" t="s">
        <v>1593</v>
      </c>
      <c r="D799" s="6" t="s">
        <v>1615</v>
      </c>
      <c r="E799" t="s">
        <v>967</v>
      </c>
      <c r="F799" s="7">
        <v>43829</v>
      </c>
      <c r="G799" s="7">
        <v>43829</v>
      </c>
      <c r="H799" s="7">
        <f t="shared" si="3"/>
        <v>43859</v>
      </c>
      <c r="I799" s="22">
        <v>180000</v>
      </c>
      <c r="J799" t="s">
        <v>174</v>
      </c>
      <c r="K799" t="s">
        <v>1616</v>
      </c>
      <c r="L799" t="s">
        <v>26</v>
      </c>
    </row>
    <row r="800" spans="1:12" x14ac:dyDescent="0.35">
      <c r="A800" t="s">
        <v>12</v>
      </c>
      <c r="B800" s="1" t="s">
        <v>1617</v>
      </c>
      <c r="C800" t="s">
        <v>1593</v>
      </c>
      <c r="D800" s="6" t="s">
        <v>1618</v>
      </c>
      <c r="E800" t="s">
        <v>967</v>
      </c>
      <c r="F800" s="7">
        <v>43829</v>
      </c>
      <c r="G800" s="7">
        <v>43829</v>
      </c>
      <c r="H800" s="7">
        <f t="shared" si="3"/>
        <v>43859</v>
      </c>
      <c r="I800" s="22">
        <v>209090</v>
      </c>
      <c r="J800" t="s">
        <v>174</v>
      </c>
      <c r="K800" t="s">
        <v>1619</v>
      </c>
      <c r="L800" t="s">
        <v>26</v>
      </c>
    </row>
    <row r="801" spans="1:14" x14ac:dyDescent="0.35">
      <c r="A801" t="s">
        <v>12</v>
      </c>
      <c r="B801" s="1" t="s">
        <v>1620</v>
      </c>
      <c r="C801" t="s">
        <v>1611</v>
      </c>
      <c r="D801" s="6" t="s">
        <v>1621</v>
      </c>
      <c r="E801" t="s">
        <v>967</v>
      </c>
      <c r="F801" s="7">
        <v>43829</v>
      </c>
      <c r="G801" s="7">
        <v>43829</v>
      </c>
      <c r="H801" s="7">
        <f t="shared" si="3"/>
        <v>43859</v>
      </c>
      <c r="I801" s="22">
        <v>988900</v>
      </c>
      <c r="J801" t="s">
        <v>174</v>
      </c>
      <c r="K801" t="s">
        <v>1622</v>
      </c>
      <c r="L801" t="s">
        <v>26</v>
      </c>
    </row>
    <row r="802" spans="1:14" x14ac:dyDescent="0.35">
      <c r="A802" t="s">
        <v>12</v>
      </c>
      <c r="B802" s="1" t="s">
        <v>1623</v>
      </c>
      <c r="C802" t="s">
        <v>1611</v>
      </c>
      <c r="D802" s="6" t="s">
        <v>1624</v>
      </c>
      <c r="E802" t="s">
        <v>967</v>
      </c>
      <c r="F802" s="7">
        <v>43829</v>
      </c>
      <c r="G802" s="7">
        <v>43829</v>
      </c>
      <c r="H802" s="7">
        <f t="shared" si="3"/>
        <v>43859</v>
      </c>
      <c r="I802" s="22">
        <v>292553.8</v>
      </c>
      <c r="J802" t="s">
        <v>174</v>
      </c>
      <c r="K802" t="s">
        <v>1625</v>
      </c>
      <c r="L802" t="s">
        <v>26</v>
      </c>
    </row>
    <row r="803" spans="1:14" x14ac:dyDescent="0.35">
      <c r="A803" t="s">
        <v>12</v>
      </c>
      <c r="B803" s="1" t="s">
        <v>1626</v>
      </c>
      <c r="C803" t="s">
        <v>1627</v>
      </c>
      <c r="D803" s="6" t="s">
        <v>1628</v>
      </c>
      <c r="E803" t="s">
        <v>967</v>
      </c>
      <c r="F803" s="7">
        <v>43829</v>
      </c>
      <c r="G803" s="7">
        <v>43829</v>
      </c>
      <c r="H803" s="7">
        <f t="shared" si="3"/>
        <v>43859</v>
      </c>
      <c r="I803" s="22">
        <v>855400</v>
      </c>
      <c r="J803" t="s">
        <v>174</v>
      </c>
      <c r="K803" t="s">
        <v>1629</v>
      </c>
      <c r="L803" t="s">
        <v>26</v>
      </c>
    </row>
    <row r="804" spans="1:14" x14ac:dyDescent="0.35">
      <c r="A804" t="s">
        <v>12</v>
      </c>
      <c r="B804" s="1" t="s">
        <v>1630</v>
      </c>
      <c r="C804" t="s">
        <v>1627</v>
      </c>
      <c r="D804" s="6" t="s">
        <v>1631</v>
      </c>
      <c r="E804" t="s">
        <v>967</v>
      </c>
      <c r="F804" s="7">
        <v>43829</v>
      </c>
      <c r="G804" s="7">
        <v>43829</v>
      </c>
      <c r="H804" s="7">
        <f t="shared" si="3"/>
        <v>43859</v>
      </c>
      <c r="I804" s="22">
        <v>796775</v>
      </c>
      <c r="J804" t="s">
        <v>174</v>
      </c>
      <c r="K804" t="s">
        <v>1632</v>
      </c>
      <c r="L804" t="s">
        <v>26</v>
      </c>
    </row>
    <row r="805" spans="1:14" x14ac:dyDescent="0.35">
      <c r="A805" t="s">
        <v>12</v>
      </c>
      <c r="B805" s="1" t="s">
        <v>1633</v>
      </c>
      <c r="C805" t="s">
        <v>1627</v>
      </c>
      <c r="D805" s="6" t="s">
        <v>1634</v>
      </c>
      <c r="E805" t="s">
        <v>967</v>
      </c>
      <c r="F805" s="7">
        <v>43829</v>
      </c>
      <c r="G805" s="7">
        <v>43829</v>
      </c>
      <c r="H805" s="7">
        <f t="shared" si="3"/>
        <v>43859</v>
      </c>
      <c r="I805" s="22">
        <v>1896580</v>
      </c>
      <c r="J805" t="s">
        <v>174</v>
      </c>
      <c r="K805" t="s">
        <v>1635</v>
      </c>
      <c r="L805" t="s">
        <v>26</v>
      </c>
    </row>
    <row r="806" spans="1:14" x14ac:dyDescent="0.35">
      <c r="A806" t="s">
        <v>12</v>
      </c>
      <c r="B806" s="1" t="s">
        <v>1636</v>
      </c>
      <c r="C806" t="s">
        <v>1637</v>
      </c>
      <c r="D806" s="6" t="s">
        <v>1638</v>
      </c>
      <c r="E806" t="s">
        <v>967</v>
      </c>
      <c r="F806" s="7">
        <v>43829</v>
      </c>
      <c r="G806" s="7">
        <v>43829</v>
      </c>
      <c r="H806" s="7">
        <f t="shared" si="3"/>
        <v>43859</v>
      </c>
      <c r="I806" s="22">
        <v>408864.45</v>
      </c>
      <c r="J806" t="s">
        <v>174</v>
      </c>
      <c r="K806" t="s">
        <v>1639</v>
      </c>
      <c r="L806" t="s">
        <v>26</v>
      </c>
    </row>
    <row r="807" spans="1:14" x14ac:dyDescent="0.35">
      <c r="A807" t="s">
        <v>12</v>
      </c>
      <c r="B807" s="1" t="s">
        <v>1640</v>
      </c>
      <c r="C807" t="s">
        <v>1637</v>
      </c>
      <c r="D807" s="6" t="s">
        <v>1641</v>
      </c>
      <c r="E807" t="s">
        <v>967</v>
      </c>
      <c r="F807" s="7">
        <v>43829</v>
      </c>
      <c r="G807" s="7">
        <v>43829</v>
      </c>
      <c r="H807" s="7">
        <f t="shared" si="3"/>
        <v>43859</v>
      </c>
      <c r="I807" s="22">
        <v>467540</v>
      </c>
      <c r="J807" t="s">
        <v>174</v>
      </c>
      <c r="K807" t="s">
        <v>1642</v>
      </c>
      <c r="L807" t="s">
        <v>26</v>
      </c>
    </row>
    <row r="808" spans="1:14" x14ac:dyDescent="0.35">
      <c r="A808" t="s">
        <v>12</v>
      </c>
      <c r="B808" s="1" t="s">
        <v>13</v>
      </c>
      <c r="C808" t="s">
        <v>1643</v>
      </c>
      <c r="D808" s="6" t="s">
        <v>1644</v>
      </c>
      <c r="E808" t="s">
        <v>1645</v>
      </c>
      <c r="F808" s="7">
        <v>43829</v>
      </c>
      <c r="G808" s="7">
        <v>43829</v>
      </c>
      <c r="H808" s="7">
        <v>43859</v>
      </c>
      <c r="I808" s="22">
        <v>93300</v>
      </c>
      <c r="J808" t="s">
        <v>174</v>
      </c>
      <c r="K808" t="s">
        <v>1646</v>
      </c>
      <c r="L808" t="s">
        <v>26</v>
      </c>
    </row>
    <row r="809" spans="1:14" x14ac:dyDescent="0.35">
      <c r="A809" t="s">
        <v>12</v>
      </c>
      <c r="B809" s="1" t="s">
        <v>1687</v>
      </c>
      <c r="C809" t="s">
        <v>1688</v>
      </c>
      <c r="D809" s="6" t="s">
        <v>1689</v>
      </c>
      <c r="E809" t="s">
        <v>1690</v>
      </c>
      <c r="F809" s="7">
        <v>43829</v>
      </c>
      <c r="G809" s="7">
        <v>43829</v>
      </c>
      <c r="H809" s="7">
        <f>+G809+35</f>
        <v>43864</v>
      </c>
      <c r="I809" s="22">
        <v>180657</v>
      </c>
      <c r="J809" t="s">
        <v>174</v>
      </c>
      <c r="K809" t="s">
        <v>1691</v>
      </c>
      <c r="L809" t="s">
        <v>26</v>
      </c>
      <c r="N809" s="16"/>
    </row>
    <row r="810" spans="1:14" x14ac:dyDescent="0.35">
      <c r="A810" t="s">
        <v>12</v>
      </c>
      <c r="B810" s="1" t="s">
        <v>190</v>
      </c>
      <c r="C810" t="s">
        <v>1698</v>
      </c>
      <c r="D810" s="6" t="s">
        <v>1699</v>
      </c>
      <c r="E810" t="s">
        <v>967</v>
      </c>
      <c r="F810" s="7">
        <v>43829</v>
      </c>
      <c r="G810" s="7">
        <v>43840</v>
      </c>
      <c r="H810" s="7">
        <f>30+G810</f>
        <v>43870</v>
      </c>
      <c r="I810" s="22">
        <v>98800</v>
      </c>
      <c r="J810" t="s">
        <v>24</v>
      </c>
      <c r="K810" t="s">
        <v>1700</v>
      </c>
      <c r="L810" t="s">
        <v>26</v>
      </c>
    </row>
    <row r="811" spans="1:14" x14ac:dyDescent="0.35">
      <c r="A811" t="s">
        <v>12</v>
      </c>
      <c r="B811" s="1" t="s">
        <v>1741</v>
      </c>
      <c r="C811" t="s">
        <v>1742</v>
      </c>
      <c r="D811" s="6" t="s">
        <v>1743</v>
      </c>
      <c r="E811" t="s">
        <v>1739</v>
      </c>
      <c r="F811" s="7">
        <v>43829</v>
      </c>
      <c r="G811" s="7">
        <v>43829</v>
      </c>
      <c r="H811" s="7">
        <f>+G811+60</f>
        <v>43889</v>
      </c>
      <c r="I811" s="22">
        <v>966000</v>
      </c>
      <c r="J811" t="s">
        <v>174</v>
      </c>
      <c r="K811" t="s">
        <v>1744</v>
      </c>
      <c r="L811" t="s">
        <v>26</v>
      </c>
    </row>
    <row r="812" spans="1:14" x14ac:dyDescent="0.35">
      <c r="A812" t="s">
        <v>12</v>
      </c>
      <c r="B812" s="1" t="s">
        <v>1745</v>
      </c>
      <c r="C812" t="s">
        <v>1746</v>
      </c>
      <c r="D812" s="6" t="s">
        <v>1747</v>
      </c>
      <c r="E812" t="s">
        <v>1739</v>
      </c>
      <c r="F812" s="7">
        <v>43829</v>
      </c>
      <c r="G812" s="7">
        <v>43829</v>
      </c>
      <c r="H812" s="7">
        <v>43889</v>
      </c>
      <c r="I812" s="22">
        <v>539522</v>
      </c>
      <c r="J812" t="s">
        <v>174</v>
      </c>
      <c r="K812" t="s">
        <v>1748</v>
      </c>
      <c r="L812" t="s">
        <v>26</v>
      </c>
    </row>
    <row r="813" spans="1:14" x14ac:dyDescent="0.35">
      <c r="A813" t="s">
        <v>12</v>
      </c>
      <c r="B813" s="1" t="s">
        <v>1749</v>
      </c>
      <c r="C813" t="s">
        <v>1750</v>
      </c>
      <c r="D813" s="6" t="s">
        <v>1751</v>
      </c>
      <c r="E813" t="s">
        <v>1739</v>
      </c>
      <c r="F813" s="7">
        <v>43829</v>
      </c>
      <c r="G813" s="7">
        <v>43829</v>
      </c>
      <c r="H813" s="7">
        <f>+G813+60</f>
        <v>43889</v>
      </c>
      <c r="I813" s="22">
        <v>184400</v>
      </c>
      <c r="J813" t="s">
        <v>174</v>
      </c>
      <c r="K813" t="s">
        <v>1752</v>
      </c>
      <c r="L813" t="s">
        <v>26</v>
      </c>
    </row>
    <row r="814" spans="1:14" x14ac:dyDescent="0.35">
      <c r="A814" t="s">
        <v>12</v>
      </c>
      <c r="B814" s="1" t="s">
        <v>1825</v>
      </c>
      <c r="C814" t="s">
        <v>1826</v>
      </c>
      <c r="D814" s="6" t="s">
        <v>1827</v>
      </c>
      <c r="E814" t="s">
        <v>173</v>
      </c>
      <c r="F814" s="7">
        <v>43829</v>
      </c>
      <c r="G814" s="7">
        <v>43829</v>
      </c>
      <c r="H814" s="7">
        <f>+G814+90</f>
        <v>43919</v>
      </c>
      <c r="I814" s="22">
        <v>1684547</v>
      </c>
      <c r="J814" t="s">
        <v>174</v>
      </c>
      <c r="K814" t="s">
        <v>1828</v>
      </c>
      <c r="L814" t="s">
        <v>26</v>
      </c>
    </row>
    <row r="815" spans="1:14" x14ac:dyDescent="0.35">
      <c r="A815" t="s">
        <v>12</v>
      </c>
      <c r="B815" s="1" t="s">
        <v>1829</v>
      </c>
      <c r="C815" t="s">
        <v>1826</v>
      </c>
      <c r="D815" s="6" t="s">
        <v>1830</v>
      </c>
      <c r="E815" t="s">
        <v>173</v>
      </c>
      <c r="F815" s="7">
        <v>43829</v>
      </c>
      <c r="G815" s="7">
        <v>43829</v>
      </c>
      <c r="H815" s="7">
        <f>+G815+90</f>
        <v>43919</v>
      </c>
      <c r="I815" s="22">
        <v>1070278.3999999999</v>
      </c>
      <c r="J815" t="s">
        <v>174</v>
      </c>
      <c r="K815" t="s">
        <v>1831</v>
      </c>
      <c r="L815" t="s">
        <v>26</v>
      </c>
    </row>
    <row r="816" spans="1:14" x14ac:dyDescent="0.35">
      <c r="A816" t="s">
        <v>12</v>
      </c>
      <c r="B816" s="1" t="s">
        <v>1832</v>
      </c>
      <c r="C816" t="s">
        <v>1601</v>
      </c>
      <c r="D816" s="6" t="s">
        <v>1833</v>
      </c>
      <c r="E816" t="s">
        <v>173</v>
      </c>
      <c r="F816" s="7">
        <v>43829</v>
      </c>
      <c r="G816" s="7">
        <v>43829</v>
      </c>
      <c r="H816" s="7">
        <v>43920</v>
      </c>
      <c r="I816" s="22">
        <v>3242381</v>
      </c>
      <c r="J816" t="s">
        <v>174</v>
      </c>
      <c r="K816" t="s">
        <v>1834</v>
      </c>
      <c r="L816" t="s">
        <v>26</v>
      </c>
    </row>
    <row r="817" spans="1:12" x14ac:dyDescent="0.35">
      <c r="A817" t="s">
        <v>12</v>
      </c>
      <c r="B817" s="1" t="s">
        <v>1835</v>
      </c>
      <c r="C817" t="s">
        <v>1836</v>
      </c>
      <c r="D817" s="6" t="s">
        <v>1837</v>
      </c>
      <c r="E817" t="s">
        <v>173</v>
      </c>
      <c r="F817" s="7">
        <v>43829</v>
      </c>
      <c r="G817" s="7">
        <v>43829</v>
      </c>
      <c r="H817" s="7">
        <v>43920</v>
      </c>
      <c r="I817" s="22">
        <v>179970</v>
      </c>
      <c r="J817" t="s">
        <v>174</v>
      </c>
      <c r="K817" t="s">
        <v>1838</v>
      </c>
      <c r="L817" t="s">
        <v>26</v>
      </c>
    </row>
    <row r="818" spans="1:12" x14ac:dyDescent="0.35">
      <c r="A818" t="s">
        <v>12</v>
      </c>
      <c r="B818" s="1" t="s">
        <v>1839</v>
      </c>
      <c r="C818" t="s">
        <v>1836</v>
      </c>
      <c r="D818" s="6" t="s">
        <v>1840</v>
      </c>
      <c r="E818" t="s">
        <v>173</v>
      </c>
      <c r="F818" s="7">
        <v>43829</v>
      </c>
      <c r="G818" s="7">
        <v>43829</v>
      </c>
      <c r="H818" s="7">
        <v>43920</v>
      </c>
      <c r="I818" s="22">
        <v>293232</v>
      </c>
      <c r="J818" t="s">
        <v>174</v>
      </c>
      <c r="K818" t="s">
        <v>1841</v>
      </c>
      <c r="L818" t="s">
        <v>26</v>
      </c>
    </row>
    <row r="819" spans="1:12" x14ac:dyDescent="0.35">
      <c r="A819" t="s">
        <v>12</v>
      </c>
      <c r="B819" s="1" t="s">
        <v>2051</v>
      </c>
      <c r="C819" t="s">
        <v>2052</v>
      </c>
      <c r="D819" s="6" t="s">
        <v>2053</v>
      </c>
      <c r="E819" t="s">
        <v>2054</v>
      </c>
      <c r="F819" s="7">
        <v>43829</v>
      </c>
      <c r="G819" s="7">
        <v>43829</v>
      </c>
      <c r="H819" s="7">
        <v>43936</v>
      </c>
      <c r="I819" s="22">
        <v>3740600</v>
      </c>
      <c r="J819" t="s">
        <v>24</v>
      </c>
      <c r="K819" t="s">
        <v>2055</v>
      </c>
      <c r="L819" t="s">
        <v>26</v>
      </c>
    </row>
    <row r="820" spans="1:12" x14ac:dyDescent="0.35">
      <c r="A820" t="s">
        <v>12</v>
      </c>
      <c r="B820" s="1" t="s">
        <v>2061</v>
      </c>
      <c r="C820" t="s">
        <v>2062</v>
      </c>
      <c r="D820" s="6" t="s">
        <v>2063</v>
      </c>
      <c r="E820" s="12" t="s">
        <v>2064</v>
      </c>
      <c r="F820" s="7">
        <v>43829</v>
      </c>
      <c r="G820" s="7">
        <v>43829</v>
      </c>
      <c r="H820" s="7">
        <v>43941</v>
      </c>
      <c r="I820" s="22">
        <v>233142.25</v>
      </c>
      <c r="J820" t="s">
        <v>174</v>
      </c>
      <c r="K820" t="s">
        <v>2065</v>
      </c>
      <c r="L820" t="s">
        <v>26</v>
      </c>
    </row>
    <row r="821" spans="1:12" x14ac:dyDescent="0.35">
      <c r="A821" t="s">
        <v>12</v>
      </c>
      <c r="B821" s="1" t="s">
        <v>2066</v>
      </c>
      <c r="C821" t="s">
        <v>1979</v>
      </c>
      <c r="D821" s="6" t="s">
        <v>2067</v>
      </c>
      <c r="E821" t="s">
        <v>2064</v>
      </c>
      <c r="F821" s="7">
        <v>43829</v>
      </c>
      <c r="G821" s="7">
        <v>43829</v>
      </c>
      <c r="H821" s="7">
        <v>43941</v>
      </c>
      <c r="I821" s="22">
        <v>187612</v>
      </c>
      <c r="J821" t="s">
        <v>174</v>
      </c>
      <c r="K821" t="s">
        <v>2068</v>
      </c>
      <c r="L821" t="s">
        <v>26</v>
      </c>
    </row>
    <row r="822" spans="1:12" x14ac:dyDescent="0.35">
      <c r="A822" t="s">
        <v>12</v>
      </c>
      <c r="B822" s="1" t="s">
        <v>2100</v>
      </c>
      <c r="C822" t="s">
        <v>2101</v>
      </c>
      <c r="D822" s="6" t="s">
        <v>2102</v>
      </c>
      <c r="E822" t="s">
        <v>944</v>
      </c>
      <c r="F822" s="7">
        <v>43829</v>
      </c>
      <c r="G822" s="7">
        <v>43829</v>
      </c>
      <c r="H822" s="7">
        <f t="shared" ref="H822:H835" si="4">+G822+120</f>
        <v>43949</v>
      </c>
      <c r="I822" s="22">
        <v>210750.74</v>
      </c>
      <c r="J822" t="s">
        <v>945</v>
      </c>
      <c r="K822" t="s">
        <v>2103</v>
      </c>
      <c r="L822" t="s">
        <v>26</v>
      </c>
    </row>
    <row r="823" spans="1:12" x14ac:dyDescent="0.35">
      <c r="A823" t="s">
        <v>12</v>
      </c>
      <c r="B823" s="1" t="s">
        <v>2104</v>
      </c>
      <c r="C823" t="s">
        <v>2105</v>
      </c>
      <c r="D823" s="6" t="s">
        <v>2106</v>
      </c>
      <c r="E823" t="s">
        <v>944</v>
      </c>
      <c r="F823" s="7">
        <v>43829</v>
      </c>
      <c r="G823" s="7">
        <v>43829</v>
      </c>
      <c r="H823" s="7">
        <f t="shared" si="4"/>
        <v>43949</v>
      </c>
      <c r="I823" s="22">
        <v>453076.45</v>
      </c>
      <c r="J823" t="s">
        <v>945</v>
      </c>
      <c r="K823" t="s">
        <v>2107</v>
      </c>
      <c r="L823" t="s">
        <v>26</v>
      </c>
    </row>
    <row r="824" spans="1:12" x14ac:dyDescent="0.35">
      <c r="A824" t="s">
        <v>12</v>
      </c>
      <c r="B824" s="1" t="s">
        <v>2108</v>
      </c>
      <c r="C824" t="s">
        <v>2109</v>
      </c>
      <c r="D824" s="6" t="s">
        <v>2110</v>
      </c>
      <c r="E824" t="s">
        <v>944</v>
      </c>
      <c r="F824" s="7">
        <v>43829</v>
      </c>
      <c r="G824" s="7">
        <v>43829</v>
      </c>
      <c r="H824" s="7">
        <f t="shared" si="4"/>
        <v>43949</v>
      </c>
      <c r="I824" s="22">
        <v>295157.09999999998</v>
      </c>
      <c r="J824" t="s">
        <v>945</v>
      </c>
      <c r="K824" t="s">
        <v>2111</v>
      </c>
      <c r="L824" t="s">
        <v>26</v>
      </c>
    </row>
    <row r="825" spans="1:12" x14ac:dyDescent="0.35">
      <c r="A825" t="s">
        <v>12</v>
      </c>
      <c r="B825" s="1" t="s">
        <v>2112</v>
      </c>
      <c r="C825" t="s">
        <v>2105</v>
      </c>
      <c r="D825" s="6" t="s">
        <v>2113</v>
      </c>
      <c r="E825" t="s">
        <v>944</v>
      </c>
      <c r="F825" s="7">
        <v>43829</v>
      </c>
      <c r="G825" s="7">
        <v>43829</v>
      </c>
      <c r="H825" s="7">
        <f t="shared" si="4"/>
        <v>43949</v>
      </c>
      <c r="I825" s="22">
        <v>650309.91</v>
      </c>
      <c r="J825" t="s">
        <v>945</v>
      </c>
      <c r="K825" t="s">
        <v>2114</v>
      </c>
      <c r="L825" t="s">
        <v>26</v>
      </c>
    </row>
    <row r="826" spans="1:12" x14ac:dyDescent="0.35">
      <c r="A826" t="s">
        <v>12</v>
      </c>
      <c r="B826" s="1" t="s">
        <v>2115</v>
      </c>
      <c r="C826" t="s">
        <v>2081</v>
      </c>
      <c r="D826" s="6" t="s">
        <v>2116</v>
      </c>
      <c r="E826" t="s">
        <v>944</v>
      </c>
      <c r="F826" s="7">
        <v>43829</v>
      </c>
      <c r="G826" s="7">
        <v>43829</v>
      </c>
      <c r="H826" s="7">
        <f t="shared" si="4"/>
        <v>43949</v>
      </c>
      <c r="I826" s="22">
        <v>528047.54</v>
      </c>
      <c r="J826" t="s">
        <v>945</v>
      </c>
      <c r="K826" t="s">
        <v>2117</v>
      </c>
      <c r="L826" t="s">
        <v>26</v>
      </c>
    </row>
    <row r="827" spans="1:12" x14ac:dyDescent="0.35">
      <c r="A827" t="s">
        <v>12</v>
      </c>
      <c r="B827" s="1" t="s">
        <v>2118</v>
      </c>
      <c r="C827" t="s">
        <v>2119</v>
      </c>
      <c r="D827" s="6" t="s">
        <v>2120</v>
      </c>
      <c r="E827" t="s">
        <v>944</v>
      </c>
      <c r="F827" s="7">
        <v>43829</v>
      </c>
      <c r="G827" s="7">
        <v>43829</v>
      </c>
      <c r="H827" s="7">
        <f t="shared" si="4"/>
        <v>43949</v>
      </c>
      <c r="I827" s="22">
        <v>522704.93</v>
      </c>
      <c r="J827" t="s">
        <v>945</v>
      </c>
      <c r="K827" t="s">
        <v>2121</v>
      </c>
      <c r="L827" t="s">
        <v>26</v>
      </c>
    </row>
    <row r="828" spans="1:12" x14ac:dyDescent="0.35">
      <c r="A828" t="s">
        <v>12</v>
      </c>
      <c r="B828" s="1" t="s">
        <v>2122</v>
      </c>
      <c r="C828" t="s">
        <v>2119</v>
      </c>
      <c r="D828" s="6" t="s">
        <v>2123</v>
      </c>
      <c r="E828" t="s">
        <v>944</v>
      </c>
      <c r="F828" s="7">
        <v>43829</v>
      </c>
      <c r="G828" s="7">
        <v>43829</v>
      </c>
      <c r="H828" s="7">
        <f t="shared" si="4"/>
        <v>43949</v>
      </c>
      <c r="I828" s="22">
        <v>468286.03</v>
      </c>
      <c r="J828" t="s">
        <v>945</v>
      </c>
      <c r="K828" t="s">
        <v>2124</v>
      </c>
      <c r="L828" t="s">
        <v>26</v>
      </c>
    </row>
    <row r="829" spans="1:12" x14ac:dyDescent="0.35">
      <c r="A829" t="s">
        <v>12</v>
      </c>
      <c r="B829" s="1" t="s">
        <v>2125</v>
      </c>
      <c r="C829" t="s">
        <v>2105</v>
      </c>
      <c r="D829" s="6" t="s">
        <v>2126</v>
      </c>
      <c r="E829" t="s">
        <v>944</v>
      </c>
      <c r="F829" s="7">
        <v>43829</v>
      </c>
      <c r="G829" s="7">
        <v>43829</v>
      </c>
      <c r="H829" s="7">
        <f t="shared" si="4"/>
        <v>43949</v>
      </c>
      <c r="I829" s="22">
        <v>531895.97</v>
      </c>
      <c r="J829" t="s">
        <v>945</v>
      </c>
      <c r="K829" t="s">
        <v>2127</v>
      </c>
      <c r="L829" t="s">
        <v>26</v>
      </c>
    </row>
    <row r="830" spans="1:12" x14ac:dyDescent="0.35">
      <c r="A830" t="s">
        <v>12</v>
      </c>
      <c r="B830" s="1" t="s">
        <v>2128</v>
      </c>
      <c r="C830" t="s">
        <v>2105</v>
      </c>
      <c r="D830" s="6" t="s">
        <v>2129</v>
      </c>
      <c r="E830" t="s">
        <v>944</v>
      </c>
      <c r="F830" s="7">
        <v>43829</v>
      </c>
      <c r="G830" s="7">
        <v>43829</v>
      </c>
      <c r="H830" s="7">
        <f t="shared" si="4"/>
        <v>43949</v>
      </c>
      <c r="I830" s="22">
        <v>453443.14</v>
      </c>
      <c r="J830" t="s">
        <v>945</v>
      </c>
      <c r="K830" t="s">
        <v>2130</v>
      </c>
      <c r="L830" t="s">
        <v>26</v>
      </c>
    </row>
    <row r="831" spans="1:12" x14ac:dyDescent="0.35">
      <c r="A831" t="s">
        <v>12</v>
      </c>
      <c r="B831" s="1" t="s">
        <v>2131</v>
      </c>
      <c r="C831" t="s">
        <v>2109</v>
      </c>
      <c r="D831" s="6" t="s">
        <v>2132</v>
      </c>
      <c r="E831" t="s">
        <v>944</v>
      </c>
      <c r="F831" s="7">
        <v>43829</v>
      </c>
      <c r="G831" s="7">
        <v>43829</v>
      </c>
      <c r="H831" s="7">
        <f t="shared" si="4"/>
        <v>43949</v>
      </c>
      <c r="I831" s="22">
        <v>670054.78</v>
      </c>
      <c r="J831" t="s">
        <v>945</v>
      </c>
      <c r="K831" t="s">
        <v>2133</v>
      </c>
      <c r="L831" t="s">
        <v>26</v>
      </c>
    </row>
    <row r="832" spans="1:12" x14ac:dyDescent="0.35">
      <c r="A832" t="s">
        <v>12</v>
      </c>
      <c r="B832" s="1" t="s">
        <v>2134</v>
      </c>
      <c r="C832" t="s">
        <v>2109</v>
      </c>
      <c r="D832" s="6" t="s">
        <v>2135</v>
      </c>
      <c r="E832" t="s">
        <v>944</v>
      </c>
      <c r="F832" s="7">
        <v>43829</v>
      </c>
      <c r="G832" s="7">
        <v>43829</v>
      </c>
      <c r="H832" s="7">
        <f t="shared" si="4"/>
        <v>43949</v>
      </c>
      <c r="I832" s="22">
        <v>668900.4</v>
      </c>
      <c r="J832" t="s">
        <v>945</v>
      </c>
      <c r="K832" t="s">
        <v>2136</v>
      </c>
      <c r="L832" t="s">
        <v>26</v>
      </c>
    </row>
    <row r="833" spans="1:15" x14ac:dyDescent="0.35">
      <c r="A833" t="s">
        <v>12</v>
      </c>
      <c r="B833" s="1" t="s">
        <v>2137</v>
      </c>
      <c r="C833" t="s">
        <v>2081</v>
      </c>
      <c r="D833" s="6" t="s">
        <v>2138</v>
      </c>
      <c r="E833" t="s">
        <v>944</v>
      </c>
      <c r="F833" s="7">
        <v>43829</v>
      </c>
      <c r="G833" s="7">
        <v>43829</v>
      </c>
      <c r="H833" s="7">
        <f t="shared" si="4"/>
        <v>43949</v>
      </c>
      <c r="I833" s="22">
        <v>458567.63</v>
      </c>
      <c r="J833" t="s">
        <v>945</v>
      </c>
      <c r="K833" t="s">
        <v>2139</v>
      </c>
      <c r="L833" t="s">
        <v>26</v>
      </c>
    </row>
    <row r="834" spans="1:15" x14ac:dyDescent="0.35">
      <c r="A834" t="s">
        <v>12</v>
      </c>
      <c r="B834" s="1" t="s">
        <v>2140</v>
      </c>
      <c r="C834" t="s">
        <v>2141</v>
      </c>
      <c r="D834" s="6" t="s">
        <v>2142</v>
      </c>
      <c r="E834" t="s">
        <v>944</v>
      </c>
      <c r="F834" s="7">
        <v>43829</v>
      </c>
      <c r="G834" s="7">
        <v>43829</v>
      </c>
      <c r="H834" s="7">
        <f t="shared" si="4"/>
        <v>43949</v>
      </c>
      <c r="I834" s="22">
        <v>208591.68</v>
      </c>
      <c r="J834" t="s">
        <v>945</v>
      </c>
      <c r="K834" t="s">
        <v>2143</v>
      </c>
      <c r="L834" t="s">
        <v>26</v>
      </c>
    </row>
    <row r="835" spans="1:15" x14ac:dyDescent="0.35">
      <c r="A835" t="s">
        <v>12</v>
      </c>
      <c r="B835" s="1" t="s">
        <v>2144</v>
      </c>
      <c r="C835" t="s">
        <v>2101</v>
      </c>
      <c r="D835" s="6" t="s">
        <v>2145</v>
      </c>
      <c r="E835" t="s">
        <v>944</v>
      </c>
      <c r="F835" s="7">
        <v>43829</v>
      </c>
      <c r="G835" s="7">
        <v>43829</v>
      </c>
      <c r="H835" s="7">
        <f t="shared" si="4"/>
        <v>43949</v>
      </c>
      <c r="I835" s="22">
        <v>300606.25</v>
      </c>
      <c r="J835" t="s">
        <v>945</v>
      </c>
      <c r="K835" t="s">
        <v>2146</v>
      </c>
      <c r="L835" t="s">
        <v>26</v>
      </c>
    </row>
    <row r="836" spans="1:15" x14ac:dyDescent="0.35">
      <c r="A836" t="s">
        <v>12</v>
      </c>
      <c r="B836" s="1" t="s">
        <v>2147</v>
      </c>
      <c r="C836" t="s">
        <v>2109</v>
      </c>
      <c r="D836" s="6" t="s">
        <v>2148</v>
      </c>
      <c r="E836" t="s">
        <v>944</v>
      </c>
      <c r="F836" s="7">
        <v>43829</v>
      </c>
      <c r="G836" s="7">
        <v>43829</v>
      </c>
      <c r="H836" s="7">
        <f>120+G836</f>
        <v>43949</v>
      </c>
      <c r="I836" s="22">
        <v>661169.38</v>
      </c>
      <c r="J836" t="s">
        <v>945</v>
      </c>
      <c r="K836" t="s">
        <v>2149</v>
      </c>
      <c r="L836" t="s">
        <v>26</v>
      </c>
    </row>
    <row r="837" spans="1:15" x14ac:dyDescent="0.35">
      <c r="A837" t="s">
        <v>12</v>
      </c>
      <c r="B837" s="1" t="s">
        <v>2150</v>
      </c>
      <c r="C837" t="s">
        <v>2109</v>
      </c>
      <c r="D837" s="6" t="s">
        <v>2151</v>
      </c>
      <c r="E837" t="s">
        <v>944</v>
      </c>
      <c r="F837" s="7">
        <v>43829</v>
      </c>
      <c r="G837" s="7">
        <v>43829</v>
      </c>
      <c r="H837" s="7">
        <f>+G837+120</f>
        <v>43949</v>
      </c>
      <c r="I837" s="22">
        <v>383618.97</v>
      </c>
      <c r="J837" t="s">
        <v>945</v>
      </c>
      <c r="K837" t="s">
        <v>2152</v>
      </c>
      <c r="L837" t="s">
        <v>26</v>
      </c>
    </row>
    <row r="838" spans="1:15" x14ac:dyDescent="0.35">
      <c r="A838" t="s">
        <v>12</v>
      </c>
      <c r="B838" s="1" t="s">
        <v>2153</v>
      </c>
      <c r="C838" t="s">
        <v>2109</v>
      </c>
      <c r="D838" s="6" t="s">
        <v>2154</v>
      </c>
      <c r="E838" t="s">
        <v>944</v>
      </c>
      <c r="F838" s="7">
        <v>43829</v>
      </c>
      <c r="G838" s="7">
        <v>43829</v>
      </c>
      <c r="H838" s="7">
        <f>+G838+120</f>
        <v>43949</v>
      </c>
      <c r="I838" s="22">
        <v>470254.86</v>
      </c>
      <c r="J838" t="s">
        <v>945</v>
      </c>
      <c r="K838" t="s">
        <v>2155</v>
      </c>
      <c r="L838" t="s">
        <v>26</v>
      </c>
      <c r="O838" s="7"/>
    </row>
    <row r="839" spans="1:15" x14ac:dyDescent="0.35">
      <c r="A839" t="s">
        <v>12</v>
      </c>
      <c r="B839" s="1" t="s">
        <v>2156</v>
      </c>
      <c r="C839" t="s">
        <v>2109</v>
      </c>
      <c r="D839" s="6" t="s">
        <v>2157</v>
      </c>
      <c r="E839" t="s">
        <v>944</v>
      </c>
      <c r="F839" s="7">
        <v>43829</v>
      </c>
      <c r="G839" s="7">
        <v>43829</v>
      </c>
      <c r="H839" s="7">
        <f>+G839+120</f>
        <v>43949</v>
      </c>
      <c r="I839" s="22">
        <v>482251.27</v>
      </c>
      <c r="J839" t="s">
        <v>945</v>
      </c>
      <c r="K839" t="s">
        <v>2158</v>
      </c>
      <c r="L839" t="s">
        <v>26</v>
      </c>
    </row>
    <row r="840" spans="1:15" x14ac:dyDescent="0.35">
      <c r="A840" t="s">
        <v>12</v>
      </c>
      <c r="B840" s="1" t="s">
        <v>2159</v>
      </c>
      <c r="C840" t="s">
        <v>2109</v>
      </c>
      <c r="D840" s="6" t="s">
        <v>2160</v>
      </c>
      <c r="E840" t="s">
        <v>944</v>
      </c>
      <c r="F840" s="7">
        <v>43829</v>
      </c>
      <c r="G840" s="7">
        <v>43829</v>
      </c>
      <c r="H840" s="7">
        <f>+G840+120</f>
        <v>43949</v>
      </c>
      <c r="I840" s="22">
        <v>372424.02</v>
      </c>
      <c r="J840" t="s">
        <v>945</v>
      </c>
      <c r="K840" t="s">
        <v>2161</v>
      </c>
      <c r="L840" t="s">
        <v>26</v>
      </c>
    </row>
    <row r="841" spans="1:15" x14ac:dyDescent="0.35">
      <c r="A841" t="s">
        <v>12</v>
      </c>
      <c r="B841" s="1" t="s">
        <v>2162</v>
      </c>
      <c r="C841" t="s">
        <v>2119</v>
      </c>
      <c r="D841" s="6" t="s">
        <v>2163</v>
      </c>
      <c r="E841" t="s">
        <v>944</v>
      </c>
      <c r="F841" s="7">
        <v>43829</v>
      </c>
      <c r="G841" s="7">
        <v>43829</v>
      </c>
      <c r="H841" s="7">
        <f>+G841+120</f>
        <v>43949</v>
      </c>
      <c r="I841" s="22">
        <v>754064.96</v>
      </c>
      <c r="J841" t="s">
        <v>24</v>
      </c>
      <c r="K841" t="s">
        <v>2164</v>
      </c>
      <c r="L841" t="s">
        <v>26</v>
      </c>
    </row>
    <row r="842" spans="1:15" x14ac:dyDescent="0.35">
      <c r="A842" t="s">
        <v>12</v>
      </c>
      <c r="B842" s="1" t="s">
        <v>2165</v>
      </c>
      <c r="C842" t="s">
        <v>2081</v>
      </c>
      <c r="D842" s="6" t="s">
        <v>2166</v>
      </c>
      <c r="E842" t="s">
        <v>944</v>
      </c>
      <c r="F842" s="7">
        <v>43829</v>
      </c>
      <c r="G842" s="7">
        <v>43829</v>
      </c>
      <c r="H842" s="7">
        <f>120+G842</f>
        <v>43949</v>
      </c>
      <c r="I842" s="22">
        <v>838283.29</v>
      </c>
      <c r="J842" t="s">
        <v>24</v>
      </c>
      <c r="K842" t="s">
        <v>2167</v>
      </c>
      <c r="L842" t="s">
        <v>26</v>
      </c>
    </row>
    <row r="843" spans="1:15" x14ac:dyDescent="0.35">
      <c r="A843" t="s">
        <v>12</v>
      </c>
      <c r="B843" s="1" t="s">
        <v>2168</v>
      </c>
      <c r="C843" t="s">
        <v>2119</v>
      </c>
      <c r="D843" s="6" t="s">
        <v>2169</v>
      </c>
      <c r="E843" t="s">
        <v>944</v>
      </c>
      <c r="F843" s="7">
        <v>43829</v>
      </c>
      <c r="G843" s="7">
        <v>43829</v>
      </c>
      <c r="H843" s="7">
        <f>120+G843</f>
        <v>43949</v>
      </c>
      <c r="I843" s="22">
        <v>663740.06999999995</v>
      </c>
      <c r="J843" t="s">
        <v>24</v>
      </c>
      <c r="K843" t="s">
        <v>2170</v>
      </c>
      <c r="L843" t="s">
        <v>26</v>
      </c>
    </row>
    <row r="844" spans="1:15" x14ac:dyDescent="0.35">
      <c r="A844" t="s">
        <v>12</v>
      </c>
      <c r="B844" s="1" t="s">
        <v>2171</v>
      </c>
      <c r="C844" t="s">
        <v>2101</v>
      </c>
      <c r="D844" s="6" t="s">
        <v>2172</v>
      </c>
      <c r="E844" t="s">
        <v>944</v>
      </c>
      <c r="F844" s="7">
        <v>43829</v>
      </c>
      <c r="G844" s="7">
        <v>43829</v>
      </c>
      <c r="H844" s="7">
        <f>+G844+120</f>
        <v>43949</v>
      </c>
      <c r="I844" s="22">
        <v>930971.2</v>
      </c>
      <c r="J844" t="s">
        <v>24</v>
      </c>
      <c r="K844" t="s">
        <v>2173</v>
      </c>
      <c r="L844" t="s">
        <v>26</v>
      </c>
    </row>
    <row r="845" spans="1:15" x14ac:dyDescent="0.35">
      <c r="A845" t="s">
        <v>12</v>
      </c>
      <c r="B845" s="1" t="s">
        <v>2174</v>
      </c>
      <c r="C845" t="s">
        <v>2101</v>
      </c>
      <c r="D845" s="6" t="s">
        <v>2175</v>
      </c>
      <c r="E845" t="s">
        <v>944</v>
      </c>
      <c r="F845" s="7">
        <v>43829</v>
      </c>
      <c r="G845" s="7">
        <v>43829</v>
      </c>
      <c r="H845" s="7">
        <f>+G846+120</f>
        <v>43949</v>
      </c>
      <c r="I845" s="22">
        <v>362143.33</v>
      </c>
      <c r="J845" t="s">
        <v>24</v>
      </c>
      <c r="K845" t="s">
        <v>2176</v>
      </c>
      <c r="L845" t="s">
        <v>26</v>
      </c>
    </row>
    <row r="846" spans="1:15" x14ac:dyDescent="0.35">
      <c r="A846" t="s">
        <v>12</v>
      </c>
      <c r="B846" s="1" t="s">
        <v>2177</v>
      </c>
      <c r="C846" t="s">
        <v>2105</v>
      </c>
      <c r="D846" s="6" t="s">
        <v>2178</v>
      </c>
      <c r="E846" t="s">
        <v>944</v>
      </c>
      <c r="F846" s="7">
        <v>43829</v>
      </c>
      <c r="G846" s="7">
        <v>43829</v>
      </c>
      <c r="H846" s="7">
        <f>+G846+120</f>
        <v>43949</v>
      </c>
      <c r="I846" s="22">
        <v>522231.84</v>
      </c>
      <c r="J846" t="s">
        <v>945</v>
      </c>
      <c r="K846" t="s">
        <v>2179</v>
      </c>
      <c r="L846" t="s">
        <v>26</v>
      </c>
    </row>
    <row r="847" spans="1:15" x14ac:dyDescent="0.35">
      <c r="A847" t="s">
        <v>12</v>
      </c>
      <c r="B847" s="1" t="s">
        <v>2180</v>
      </c>
      <c r="C847" t="s">
        <v>2105</v>
      </c>
      <c r="D847" s="6" t="s">
        <v>2181</v>
      </c>
      <c r="E847" t="s">
        <v>944</v>
      </c>
      <c r="F847" s="7">
        <v>43829</v>
      </c>
      <c r="G847" s="7">
        <v>43829</v>
      </c>
      <c r="H847" s="7">
        <f>120+G847</f>
        <v>43949</v>
      </c>
      <c r="I847" s="22">
        <v>1998639.79</v>
      </c>
      <c r="J847" t="s">
        <v>24</v>
      </c>
      <c r="K847" t="s">
        <v>2182</v>
      </c>
      <c r="L847" t="s">
        <v>26</v>
      </c>
    </row>
    <row r="848" spans="1:15" x14ac:dyDescent="0.35">
      <c r="A848" t="s">
        <v>12</v>
      </c>
      <c r="B848" s="1" t="s">
        <v>2183</v>
      </c>
      <c r="C848" t="s">
        <v>2091</v>
      </c>
      <c r="D848" s="6" t="s">
        <v>2184</v>
      </c>
      <c r="E848" t="s">
        <v>944</v>
      </c>
      <c r="F848" s="7">
        <v>43829</v>
      </c>
      <c r="G848" s="7">
        <v>43829</v>
      </c>
      <c r="H848" s="7">
        <f>120+G848</f>
        <v>43949</v>
      </c>
      <c r="I848" s="22">
        <v>101498.95</v>
      </c>
      <c r="J848" t="s">
        <v>945</v>
      </c>
      <c r="K848" t="s">
        <v>2185</v>
      </c>
      <c r="L848" t="s">
        <v>26</v>
      </c>
    </row>
    <row r="849" spans="1:12" x14ac:dyDescent="0.35">
      <c r="A849" t="s">
        <v>12</v>
      </c>
      <c r="B849" s="1" t="s">
        <v>2186</v>
      </c>
      <c r="C849" t="s">
        <v>942</v>
      </c>
      <c r="D849" s="6" t="s">
        <v>2187</v>
      </c>
      <c r="E849" t="s">
        <v>944</v>
      </c>
      <c r="F849" s="7">
        <v>43829</v>
      </c>
      <c r="G849" s="7">
        <v>43829</v>
      </c>
      <c r="H849" s="7">
        <f t="shared" ref="H849:H855" si="5">+G849+120</f>
        <v>43949</v>
      </c>
      <c r="I849" s="22">
        <v>393907.69</v>
      </c>
      <c r="J849" t="s">
        <v>945</v>
      </c>
      <c r="K849" t="s">
        <v>2188</v>
      </c>
      <c r="L849" t="s">
        <v>26</v>
      </c>
    </row>
    <row r="850" spans="1:12" x14ac:dyDescent="0.35">
      <c r="A850" t="s">
        <v>12</v>
      </c>
      <c r="B850" s="1" t="s">
        <v>2189</v>
      </c>
      <c r="C850" t="s">
        <v>2091</v>
      </c>
      <c r="D850" s="6" t="s">
        <v>2190</v>
      </c>
      <c r="E850" t="s">
        <v>944</v>
      </c>
      <c r="F850" s="7">
        <v>43829</v>
      </c>
      <c r="G850" s="7">
        <v>43829</v>
      </c>
      <c r="H850" s="7">
        <f t="shared" si="5"/>
        <v>43949</v>
      </c>
      <c r="I850" s="22">
        <v>510949.02</v>
      </c>
      <c r="J850" t="s">
        <v>945</v>
      </c>
      <c r="K850" t="s">
        <v>2191</v>
      </c>
      <c r="L850" t="s">
        <v>26</v>
      </c>
    </row>
    <row r="851" spans="1:12" x14ac:dyDescent="0.35">
      <c r="A851" t="s">
        <v>12</v>
      </c>
      <c r="B851" s="1" t="s">
        <v>2192</v>
      </c>
      <c r="C851" t="s">
        <v>942</v>
      </c>
      <c r="D851" s="6" t="s">
        <v>2193</v>
      </c>
      <c r="E851" t="s">
        <v>944</v>
      </c>
      <c r="F851" s="7">
        <v>43829</v>
      </c>
      <c r="G851" s="7">
        <v>43829</v>
      </c>
      <c r="H851" s="7">
        <f t="shared" si="5"/>
        <v>43949</v>
      </c>
      <c r="I851" s="22">
        <v>421268.85</v>
      </c>
      <c r="J851" t="s">
        <v>945</v>
      </c>
      <c r="K851" t="s">
        <v>2194</v>
      </c>
      <c r="L851" t="s">
        <v>26</v>
      </c>
    </row>
    <row r="852" spans="1:12" x14ac:dyDescent="0.35">
      <c r="A852" t="s">
        <v>12</v>
      </c>
      <c r="B852" s="1" t="s">
        <v>2195</v>
      </c>
      <c r="C852" t="s">
        <v>2081</v>
      </c>
      <c r="D852" s="6" t="s">
        <v>2196</v>
      </c>
      <c r="E852" t="s">
        <v>944</v>
      </c>
      <c r="F852" s="7">
        <v>43829</v>
      </c>
      <c r="G852" s="7">
        <v>43829</v>
      </c>
      <c r="H852" s="7">
        <f t="shared" si="5"/>
        <v>43949</v>
      </c>
      <c r="I852" s="22">
        <v>385548.38</v>
      </c>
      <c r="J852" t="s">
        <v>945</v>
      </c>
      <c r="K852" t="s">
        <v>2197</v>
      </c>
      <c r="L852" t="s">
        <v>26</v>
      </c>
    </row>
    <row r="853" spans="1:12" x14ac:dyDescent="0.35">
      <c r="A853" t="s">
        <v>12</v>
      </c>
      <c r="B853" s="1" t="s">
        <v>2198</v>
      </c>
      <c r="C853" t="s">
        <v>942</v>
      </c>
      <c r="D853" s="6" t="s">
        <v>2199</v>
      </c>
      <c r="E853" t="s">
        <v>944</v>
      </c>
      <c r="F853" s="7">
        <v>43829</v>
      </c>
      <c r="G853" s="7">
        <v>43829</v>
      </c>
      <c r="H853" s="7">
        <f t="shared" si="5"/>
        <v>43949</v>
      </c>
      <c r="I853" s="22">
        <v>351278.62</v>
      </c>
      <c r="J853" t="s">
        <v>945</v>
      </c>
      <c r="K853" t="s">
        <v>2200</v>
      </c>
      <c r="L853" t="s">
        <v>26</v>
      </c>
    </row>
    <row r="854" spans="1:12" x14ac:dyDescent="0.35">
      <c r="A854" t="s">
        <v>12</v>
      </c>
      <c r="B854" s="1" t="s">
        <v>2201</v>
      </c>
      <c r="C854" t="s">
        <v>942</v>
      </c>
      <c r="D854" s="6" t="s">
        <v>2202</v>
      </c>
      <c r="E854" t="s">
        <v>944</v>
      </c>
      <c r="F854" s="7">
        <v>43829</v>
      </c>
      <c r="G854" s="7">
        <v>43829</v>
      </c>
      <c r="H854" s="7">
        <f t="shared" si="5"/>
        <v>43949</v>
      </c>
      <c r="I854" s="22">
        <v>554234.01</v>
      </c>
      <c r="J854" t="s">
        <v>945</v>
      </c>
      <c r="K854" t="s">
        <v>2203</v>
      </c>
      <c r="L854" t="s">
        <v>26</v>
      </c>
    </row>
    <row r="855" spans="1:12" x14ac:dyDescent="0.35">
      <c r="A855" t="s">
        <v>12</v>
      </c>
      <c r="B855" s="1" t="s">
        <v>2204</v>
      </c>
      <c r="C855" t="s">
        <v>2081</v>
      </c>
      <c r="D855" s="6" t="s">
        <v>2205</v>
      </c>
      <c r="E855" t="s">
        <v>944</v>
      </c>
      <c r="F855" s="7">
        <v>43829</v>
      </c>
      <c r="G855" s="7">
        <v>43829</v>
      </c>
      <c r="H855" s="7">
        <f t="shared" si="5"/>
        <v>43949</v>
      </c>
      <c r="I855" s="22">
        <v>604350.31000000006</v>
      </c>
      <c r="J855" t="s">
        <v>945</v>
      </c>
      <c r="K855" t="s">
        <v>2206</v>
      </c>
      <c r="L855" t="s">
        <v>26</v>
      </c>
    </row>
    <row r="856" spans="1:12" x14ac:dyDescent="0.35">
      <c r="A856" t="s">
        <v>12</v>
      </c>
      <c r="B856" s="1" t="s">
        <v>2207</v>
      </c>
      <c r="C856" t="s">
        <v>2081</v>
      </c>
      <c r="D856" s="6" t="s">
        <v>2208</v>
      </c>
      <c r="E856" t="s">
        <v>944</v>
      </c>
      <c r="F856" s="7">
        <v>43829</v>
      </c>
      <c r="G856" s="7">
        <v>43830</v>
      </c>
      <c r="H856" s="7">
        <v>43949</v>
      </c>
      <c r="I856" s="22">
        <v>650406.07999999996</v>
      </c>
      <c r="J856" t="s">
        <v>945</v>
      </c>
      <c r="K856" t="s">
        <v>2209</v>
      </c>
      <c r="L856" t="s">
        <v>26</v>
      </c>
    </row>
    <row r="857" spans="1:12" x14ac:dyDescent="0.35">
      <c r="A857" t="s">
        <v>12</v>
      </c>
      <c r="B857" s="1" t="s">
        <v>2210</v>
      </c>
      <c r="C857" t="s">
        <v>942</v>
      </c>
      <c r="D857" s="6" t="s">
        <v>2211</v>
      </c>
      <c r="E857" t="s">
        <v>944</v>
      </c>
      <c r="F857" s="7">
        <v>43829</v>
      </c>
      <c r="G857" s="7">
        <v>43829</v>
      </c>
      <c r="H857" s="7">
        <f>+G857+120</f>
        <v>43949</v>
      </c>
      <c r="I857" s="22">
        <v>399892.26</v>
      </c>
      <c r="J857" t="s">
        <v>945</v>
      </c>
      <c r="K857" t="s">
        <v>2212</v>
      </c>
      <c r="L857" t="s">
        <v>26</v>
      </c>
    </row>
    <row r="858" spans="1:12" x14ac:dyDescent="0.35">
      <c r="A858" t="s">
        <v>12</v>
      </c>
      <c r="B858" s="1" t="s">
        <v>2213</v>
      </c>
      <c r="C858" t="s">
        <v>2081</v>
      </c>
      <c r="D858" s="6" t="s">
        <v>2214</v>
      </c>
      <c r="E858" t="s">
        <v>944</v>
      </c>
      <c r="F858" s="7">
        <v>43829</v>
      </c>
      <c r="G858" s="7">
        <v>43829</v>
      </c>
      <c r="H858" s="7">
        <f>+G858+120</f>
        <v>43949</v>
      </c>
      <c r="I858" s="22">
        <v>701661.05</v>
      </c>
      <c r="J858" t="s">
        <v>945</v>
      </c>
      <c r="K858" t="s">
        <v>2215</v>
      </c>
      <c r="L858" t="s">
        <v>26</v>
      </c>
    </row>
    <row r="859" spans="1:12" x14ac:dyDescent="0.35">
      <c r="A859" t="s">
        <v>12</v>
      </c>
      <c r="B859" s="1" t="s">
        <v>2216</v>
      </c>
      <c r="C859" t="s">
        <v>942</v>
      </c>
      <c r="D859" s="6" t="s">
        <v>2217</v>
      </c>
      <c r="E859" t="s">
        <v>944</v>
      </c>
      <c r="F859" s="7">
        <v>43829</v>
      </c>
      <c r="G859" s="7">
        <v>43829</v>
      </c>
      <c r="H859" s="7">
        <f>120+G859</f>
        <v>43949</v>
      </c>
      <c r="I859" s="22">
        <v>386670.11</v>
      </c>
      <c r="J859" t="s">
        <v>945</v>
      </c>
      <c r="K859" t="s">
        <v>2218</v>
      </c>
      <c r="L859" t="s">
        <v>26</v>
      </c>
    </row>
    <row r="860" spans="1:12" x14ac:dyDescent="0.35">
      <c r="A860" t="s">
        <v>12</v>
      </c>
      <c r="B860" s="1" t="s">
        <v>2219</v>
      </c>
      <c r="C860" t="s">
        <v>2091</v>
      </c>
      <c r="D860" s="6" t="s">
        <v>2220</v>
      </c>
      <c r="E860" t="s">
        <v>944</v>
      </c>
      <c r="F860" s="7">
        <v>43829</v>
      </c>
      <c r="G860" s="7">
        <v>43829</v>
      </c>
      <c r="H860" s="7">
        <f>120+G860</f>
        <v>43949</v>
      </c>
      <c r="I860" s="22">
        <v>344863.62</v>
      </c>
      <c r="J860" t="s">
        <v>945</v>
      </c>
      <c r="K860" t="s">
        <v>2221</v>
      </c>
      <c r="L860" t="s">
        <v>26</v>
      </c>
    </row>
    <row r="861" spans="1:12" x14ac:dyDescent="0.35">
      <c r="A861" t="s">
        <v>12</v>
      </c>
      <c r="B861" s="1" t="s">
        <v>2222</v>
      </c>
      <c r="C861" t="s">
        <v>942</v>
      </c>
      <c r="D861" s="6" t="s">
        <v>2223</v>
      </c>
      <c r="E861" t="s">
        <v>944</v>
      </c>
      <c r="F861" s="7">
        <v>43829</v>
      </c>
      <c r="G861" s="7">
        <v>43829</v>
      </c>
      <c r="H861" s="7">
        <f>+G861+120</f>
        <v>43949</v>
      </c>
      <c r="I861" s="22">
        <v>422058.57</v>
      </c>
      <c r="J861" t="s">
        <v>945</v>
      </c>
      <c r="K861" t="s">
        <v>2224</v>
      </c>
      <c r="L861" t="s">
        <v>26</v>
      </c>
    </row>
    <row r="862" spans="1:12" x14ac:dyDescent="0.35">
      <c r="A862" t="s">
        <v>12</v>
      </c>
      <c r="B862" s="1" t="s">
        <v>2225</v>
      </c>
      <c r="C862" t="s">
        <v>942</v>
      </c>
      <c r="D862" s="6" t="s">
        <v>2226</v>
      </c>
      <c r="E862" t="s">
        <v>944</v>
      </c>
      <c r="F862" s="7">
        <v>43829</v>
      </c>
      <c r="G862" s="7">
        <v>43829</v>
      </c>
      <c r="H862" s="7">
        <f>120+G862</f>
        <v>43949</v>
      </c>
      <c r="I862" s="22">
        <v>424340.9</v>
      </c>
      <c r="J862" t="s">
        <v>945</v>
      </c>
      <c r="K862" t="s">
        <v>2227</v>
      </c>
      <c r="L862" t="s">
        <v>26</v>
      </c>
    </row>
    <row r="863" spans="1:12" x14ac:dyDescent="0.35">
      <c r="A863" t="s">
        <v>12</v>
      </c>
      <c r="B863" s="1" t="s">
        <v>2228</v>
      </c>
      <c r="C863" t="s">
        <v>2105</v>
      </c>
      <c r="D863" s="6" t="s">
        <v>2229</v>
      </c>
      <c r="E863" t="s">
        <v>944</v>
      </c>
      <c r="F863" s="7">
        <v>43829</v>
      </c>
      <c r="G863" s="7">
        <v>43829</v>
      </c>
      <c r="H863" s="7">
        <f>120+G863</f>
        <v>43949</v>
      </c>
      <c r="I863" s="22">
        <v>531896.37</v>
      </c>
      <c r="J863" t="s">
        <v>945</v>
      </c>
      <c r="K863" t="s">
        <v>2230</v>
      </c>
      <c r="L863" t="s">
        <v>26</v>
      </c>
    </row>
    <row r="864" spans="1:12" x14ac:dyDescent="0.35">
      <c r="A864" t="s">
        <v>12</v>
      </c>
      <c r="B864" s="1" t="s">
        <v>2231</v>
      </c>
      <c r="C864" t="s">
        <v>2141</v>
      </c>
      <c r="D864" s="6" t="s">
        <v>2232</v>
      </c>
      <c r="E864" t="s">
        <v>944</v>
      </c>
      <c r="F864" s="7">
        <v>43829</v>
      </c>
      <c r="G864" s="7">
        <v>43829</v>
      </c>
      <c r="H864" s="7">
        <f t="shared" ref="H864:H895" si="6">+G864+120</f>
        <v>43949</v>
      </c>
      <c r="I864" s="22">
        <v>251918.07</v>
      </c>
      <c r="J864" t="s">
        <v>945</v>
      </c>
      <c r="K864" t="s">
        <v>2233</v>
      </c>
      <c r="L864" t="s">
        <v>26</v>
      </c>
    </row>
    <row r="865" spans="1:12" x14ac:dyDescent="0.35">
      <c r="A865" t="s">
        <v>12</v>
      </c>
      <c r="B865" s="1" t="s">
        <v>2234</v>
      </c>
      <c r="C865" t="s">
        <v>2119</v>
      </c>
      <c r="D865" s="6" t="s">
        <v>2235</v>
      </c>
      <c r="E865" t="s">
        <v>944</v>
      </c>
      <c r="F865" s="7">
        <v>43829</v>
      </c>
      <c r="G865" s="7">
        <v>43829</v>
      </c>
      <c r="H865" s="7">
        <f t="shared" si="6"/>
        <v>43949</v>
      </c>
      <c r="I865" s="22">
        <v>380505.69</v>
      </c>
      <c r="J865" t="s">
        <v>945</v>
      </c>
      <c r="K865" t="s">
        <v>2236</v>
      </c>
      <c r="L865" t="s">
        <v>26</v>
      </c>
    </row>
    <row r="866" spans="1:12" x14ac:dyDescent="0.35">
      <c r="A866" t="s">
        <v>12</v>
      </c>
      <c r="B866" s="1" t="s">
        <v>2237</v>
      </c>
      <c r="C866" t="s">
        <v>2101</v>
      </c>
      <c r="D866" s="6" t="s">
        <v>2238</v>
      </c>
      <c r="E866" t="s">
        <v>944</v>
      </c>
      <c r="F866" s="7">
        <v>43829</v>
      </c>
      <c r="G866" s="7">
        <v>43829</v>
      </c>
      <c r="H866" s="7">
        <f t="shared" si="6"/>
        <v>43949</v>
      </c>
      <c r="I866" s="22">
        <v>618566.22</v>
      </c>
      <c r="J866" t="s">
        <v>945</v>
      </c>
      <c r="K866" t="s">
        <v>2239</v>
      </c>
      <c r="L866" t="s">
        <v>26</v>
      </c>
    </row>
    <row r="867" spans="1:12" x14ac:dyDescent="0.35">
      <c r="A867" t="s">
        <v>12</v>
      </c>
      <c r="B867" s="1" t="s">
        <v>2240</v>
      </c>
      <c r="C867" t="s">
        <v>2101</v>
      </c>
      <c r="D867" s="6" t="s">
        <v>2241</v>
      </c>
      <c r="E867" t="s">
        <v>944</v>
      </c>
      <c r="F867" s="7">
        <v>43829</v>
      </c>
      <c r="G867" s="7">
        <v>43829</v>
      </c>
      <c r="H867" s="7">
        <f t="shared" si="6"/>
        <v>43949</v>
      </c>
      <c r="I867" s="22">
        <v>371316.96</v>
      </c>
      <c r="J867" t="s">
        <v>945</v>
      </c>
      <c r="K867" t="s">
        <v>2242</v>
      </c>
      <c r="L867" t="s">
        <v>26</v>
      </c>
    </row>
    <row r="868" spans="1:12" x14ac:dyDescent="0.35">
      <c r="A868" t="s">
        <v>12</v>
      </c>
      <c r="B868" s="1" t="s">
        <v>2243</v>
      </c>
      <c r="C868" t="s">
        <v>2081</v>
      </c>
      <c r="D868" s="6" t="s">
        <v>2244</v>
      </c>
      <c r="E868" t="s">
        <v>944</v>
      </c>
      <c r="F868" s="7">
        <v>43829</v>
      </c>
      <c r="G868" s="7">
        <v>43829</v>
      </c>
      <c r="H868" s="7">
        <f t="shared" si="6"/>
        <v>43949</v>
      </c>
      <c r="I868" s="22">
        <v>347045.04</v>
      </c>
      <c r="J868" t="s">
        <v>945</v>
      </c>
      <c r="K868" t="s">
        <v>2245</v>
      </c>
      <c r="L868" t="s">
        <v>26</v>
      </c>
    </row>
    <row r="869" spans="1:12" x14ac:dyDescent="0.35">
      <c r="A869" t="s">
        <v>12</v>
      </c>
      <c r="B869" s="1" t="s">
        <v>2246</v>
      </c>
      <c r="C869" t="s">
        <v>2091</v>
      </c>
      <c r="D869" s="6" t="s">
        <v>2247</v>
      </c>
      <c r="E869" t="s">
        <v>944</v>
      </c>
      <c r="F869" s="7">
        <v>43829</v>
      </c>
      <c r="G869" s="7">
        <v>43829</v>
      </c>
      <c r="H869" s="7">
        <f t="shared" si="6"/>
        <v>43949</v>
      </c>
      <c r="I869" s="22">
        <v>105863.29</v>
      </c>
      <c r="J869" t="s">
        <v>945</v>
      </c>
      <c r="K869" t="s">
        <v>2248</v>
      </c>
      <c r="L869" t="s">
        <v>26</v>
      </c>
    </row>
    <row r="870" spans="1:12" x14ac:dyDescent="0.35">
      <c r="A870" t="s">
        <v>12</v>
      </c>
      <c r="B870" s="1" t="s">
        <v>2249</v>
      </c>
      <c r="C870" t="s">
        <v>2091</v>
      </c>
      <c r="D870" s="6" t="s">
        <v>2250</v>
      </c>
      <c r="E870" t="s">
        <v>944</v>
      </c>
      <c r="F870" s="7">
        <v>43829</v>
      </c>
      <c r="G870" s="7">
        <v>43829</v>
      </c>
      <c r="H870" s="7">
        <f t="shared" si="6"/>
        <v>43949</v>
      </c>
      <c r="I870" s="22">
        <v>102846.6</v>
      </c>
      <c r="J870" t="s">
        <v>945</v>
      </c>
      <c r="K870" t="s">
        <v>2251</v>
      </c>
      <c r="L870" t="s">
        <v>26</v>
      </c>
    </row>
    <row r="871" spans="1:12" x14ac:dyDescent="0.35">
      <c r="A871" t="s">
        <v>12</v>
      </c>
      <c r="B871" s="1" t="s">
        <v>2252</v>
      </c>
      <c r="C871" t="s">
        <v>2119</v>
      </c>
      <c r="D871" s="6" t="s">
        <v>2253</v>
      </c>
      <c r="E871" t="s">
        <v>944</v>
      </c>
      <c r="F871" s="7">
        <v>43829</v>
      </c>
      <c r="G871" s="7">
        <v>43829</v>
      </c>
      <c r="H871" s="7">
        <f t="shared" si="6"/>
        <v>43949</v>
      </c>
      <c r="I871" s="22">
        <v>305114.81</v>
      </c>
      <c r="J871" t="s">
        <v>945</v>
      </c>
      <c r="K871" t="s">
        <v>2254</v>
      </c>
      <c r="L871" t="s">
        <v>26</v>
      </c>
    </row>
    <row r="872" spans="1:12" x14ac:dyDescent="0.35">
      <c r="A872" t="s">
        <v>12</v>
      </c>
      <c r="B872" s="1" t="s">
        <v>2255</v>
      </c>
      <c r="C872" t="s">
        <v>2091</v>
      </c>
      <c r="D872" s="6" t="s">
        <v>2256</v>
      </c>
      <c r="E872" t="s">
        <v>944</v>
      </c>
      <c r="F872" s="7">
        <v>43829</v>
      </c>
      <c r="G872" s="7">
        <v>43829</v>
      </c>
      <c r="H872" s="7">
        <f t="shared" si="6"/>
        <v>43949</v>
      </c>
      <c r="I872" s="22">
        <v>152859.35</v>
      </c>
      <c r="J872" t="s">
        <v>945</v>
      </c>
      <c r="K872" t="s">
        <v>2257</v>
      </c>
      <c r="L872" t="s">
        <v>26</v>
      </c>
    </row>
    <row r="873" spans="1:12" x14ac:dyDescent="0.35">
      <c r="A873" t="s">
        <v>12</v>
      </c>
      <c r="B873" s="1" t="s">
        <v>2258</v>
      </c>
      <c r="C873" t="s">
        <v>2101</v>
      </c>
      <c r="D873" s="6" t="s">
        <v>2259</v>
      </c>
      <c r="E873" t="s">
        <v>944</v>
      </c>
      <c r="F873" s="7">
        <v>43829</v>
      </c>
      <c r="G873" s="7">
        <v>43829</v>
      </c>
      <c r="H873" s="7">
        <f t="shared" si="6"/>
        <v>43949</v>
      </c>
      <c r="I873" s="22">
        <v>359403.31</v>
      </c>
      <c r="J873" t="s">
        <v>945</v>
      </c>
      <c r="K873" t="s">
        <v>2260</v>
      </c>
      <c r="L873" t="s">
        <v>26</v>
      </c>
    </row>
    <row r="874" spans="1:12" x14ac:dyDescent="0.35">
      <c r="A874" t="s">
        <v>12</v>
      </c>
      <c r="B874" s="1" t="s">
        <v>2261</v>
      </c>
      <c r="C874" t="s">
        <v>2109</v>
      </c>
      <c r="D874" s="6" t="s">
        <v>2262</v>
      </c>
      <c r="E874" t="s">
        <v>944</v>
      </c>
      <c r="F874" s="7">
        <v>43829</v>
      </c>
      <c r="G874" s="7">
        <v>43829</v>
      </c>
      <c r="H874" s="7">
        <f t="shared" si="6"/>
        <v>43949</v>
      </c>
      <c r="I874" s="22">
        <v>763722.87</v>
      </c>
      <c r="J874" t="s">
        <v>945</v>
      </c>
      <c r="K874" t="s">
        <v>2263</v>
      </c>
      <c r="L874" t="s">
        <v>26</v>
      </c>
    </row>
    <row r="875" spans="1:12" x14ac:dyDescent="0.35">
      <c r="A875" t="s">
        <v>12</v>
      </c>
      <c r="B875" s="1" t="s">
        <v>2264</v>
      </c>
      <c r="C875" t="s">
        <v>942</v>
      </c>
      <c r="D875" s="6" t="s">
        <v>2265</v>
      </c>
      <c r="E875" t="s">
        <v>944</v>
      </c>
      <c r="F875" s="7">
        <v>43829</v>
      </c>
      <c r="G875" s="7">
        <v>43829</v>
      </c>
      <c r="H875" s="7">
        <f t="shared" si="6"/>
        <v>43949</v>
      </c>
      <c r="I875" s="22">
        <v>233763.78</v>
      </c>
      <c r="J875" t="s">
        <v>945</v>
      </c>
      <c r="K875" t="s">
        <v>2266</v>
      </c>
      <c r="L875" t="s">
        <v>26</v>
      </c>
    </row>
    <row r="876" spans="1:12" x14ac:dyDescent="0.35">
      <c r="A876" t="s">
        <v>12</v>
      </c>
      <c r="B876" s="1" t="s">
        <v>2267</v>
      </c>
      <c r="C876" t="s">
        <v>2141</v>
      </c>
      <c r="D876" s="6" t="s">
        <v>2268</v>
      </c>
      <c r="E876" t="s">
        <v>944</v>
      </c>
      <c r="F876" s="7">
        <v>43829</v>
      </c>
      <c r="G876" s="7">
        <v>43829</v>
      </c>
      <c r="H876" s="7">
        <f t="shared" si="6"/>
        <v>43949</v>
      </c>
      <c r="I876" s="22">
        <v>770781.67</v>
      </c>
      <c r="J876" t="s">
        <v>945</v>
      </c>
      <c r="K876" t="s">
        <v>2269</v>
      </c>
      <c r="L876" t="s">
        <v>26</v>
      </c>
    </row>
    <row r="877" spans="1:12" x14ac:dyDescent="0.35">
      <c r="A877" t="s">
        <v>12</v>
      </c>
      <c r="B877" s="1" t="s">
        <v>2270</v>
      </c>
      <c r="C877" t="s">
        <v>2119</v>
      </c>
      <c r="D877" s="6" t="s">
        <v>2271</v>
      </c>
      <c r="E877" t="s">
        <v>944</v>
      </c>
      <c r="F877" s="7">
        <v>43829</v>
      </c>
      <c r="G877" s="7">
        <v>43829</v>
      </c>
      <c r="H877" s="7">
        <f t="shared" si="6"/>
        <v>43949</v>
      </c>
      <c r="I877" s="22">
        <v>312912.03000000003</v>
      </c>
      <c r="J877" t="s">
        <v>945</v>
      </c>
      <c r="K877" t="s">
        <v>2272</v>
      </c>
      <c r="L877" t="s">
        <v>26</v>
      </c>
    </row>
    <row r="878" spans="1:12" x14ac:dyDescent="0.35">
      <c r="A878" t="s">
        <v>12</v>
      </c>
      <c r="B878" s="1" t="s">
        <v>2273</v>
      </c>
      <c r="C878" t="s">
        <v>2141</v>
      </c>
      <c r="D878" s="6" t="s">
        <v>2274</v>
      </c>
      <c r="E878" t="s">
        <v>944</v>
      </c>
      <c r="F878" s="7">
        <v>43829</v>
      </c>
      <c r="G878" s="7">
        <v>43829</v>
      </c>
      <c r="H878" s="7">
        <f t="shared" si="6"/>
        <v>43949</v>
      </c>
      <c r="I878" s="22">
        <v>363109.43</v>
      </c>
      <c r="J878" t="s">
        <v>945</v>
      </c>
      <c r="K878" t="s">
        <v>2275</v>
      </c>
      <c r="L878" t="s">
        <v>26</v>
      </c>
    </row>
    <row r="879" spans="1:12" x14ac:dyDescent="0.35">
      <c r="A879" t="s">
        <v>12</v>
      </c>
      <c r="B879" s="1" t="s">
        <v>2276</v>
      </c>
      <c r="C879" t="s">
        <v>2141</v>
      </c>
      <c r="D879" s="6" t="s">
        <v>2277</v>
      </c>
      <c r="E879" t="s">
        <v>944</v>
      </c>
      <c r="F879" s="7">
        <v>43829</v>
      </c>
      <c r="G879" s="7">
        <v>43829</v>
      </c>
      <c r="H879" s="7">
        <f t="shared" si="6"/>
        <v>43949</v>
      </c>
      <c r="I879" s="22">
        <v>275693.78000000003</v>
      </c>
      <c r="J879" t="s">
        <v>945</v>
      </c>
      <c r="K879" t="s">
        <v>2278</v>
      </c>
      <c r="L879" t="s">
        <v>26</v>
      </c>
    </row>
    <row r="880" spans="1:12" x14ac:dyDescent="0.35">
      <c r="A880" t="s">
        <v>12</v>
      </c>
      <c r="B880" s="1" t="s">
        <v>2279</v>
      </c>
      <c r="C880" t="s">
        <v>2101</v>
      </c>
      <c r="D880" s="6" t="s">
        <v>2280</v>
      </c>
      <c r="E880" t="s">
        <v>944</v>
      </c>
      <c r="F880" s="7">
        <v>43829</v>
      </c>
      <c r="G880" s="7">
        <v>43829</v>
      </c>
      <c r="H880" s="7">
        <f t="shared" si="6"/>
        <v>43949</v>
      </c>
      <c r="I880" s="22">
        <v>157076.03</v>
      </c>
      <c r="J880" t="s">
        <v>945</v>
      </c>
      <c r="K880" t="s">
        <v>2281</v>
      </c>
      <c r="L880" t="s">
        <v>26</v>
      </c>
    </row>
    <row r="881" spans="1:12" x14ac:dyDescent="0.35">
      <c r="A881" t="s">
        <v>12</v>
      </c>
      <c r="B881" s="1" t="s">
        <v>2282</v>
      </c>
      <c r="C881" t="s">
        <v>2119</v>
      </c>
      <c r="D881" s="6" t="s">
        <v>2283</v>
      </c>
      <c r="E881" t="s">
        <v>944</v>
      </c>
      <c r="F881" s="7">
        <v>43829</v>
      </c>
      <c r="G881" s="7">
        <v>43829</v>
      </c>
      <c r="H881" s="7">
        <f t="shared" si="6"/>
        <v>43949</v>
      </c>
      <c r="I881" s="22">
        <v>324367.3</v>
      </c>
      <c r="J881" t="s">
        <v>945</v>
      </c>
      <c r="K881" t="s">
        <v>2284</v>
      </c>
      <c r="L881" t="s">
        <v>26</v>
      </c>
    </row>
    <row r="882" spans="1:12" x14ac:dyDescent="0.35">
      <c r="A882" t="s">
        <v>12</v>
      </c>
      <c r="B882" s="1" t="s">
        <v>2285</v>
      </c>
      <c r="C882" t="s">
        <v>2101</v>
      </c>
      <c r="D882" s="6" t="s">
        <v>2286</v>
      </c>
      <c r="E882" t="s">
        <v>944</v>
      </c>
      <c r="F882" s="7">
        <v>43829</v>
      </c>
      <c r="G882" s="7">
        <v>43829</v>
      </c>
      <c r="H882" s="7">
        <f t="shared" si="6"/>
        <v>43949</v>
      </c>
      <c r="I882" s="22">
        <v>385537.58</v>
      </c>
      <c r="J882" t="s">
        <v>945</v>
      </c>
      <c r="K882" t="s">
        <v>2287</v>
      </c>
      <c r="L882" t="s">
        <v>26</v>
      </c>
    </row>
    <row r="883" spans="1:12" x14ac:dyDescent="0.35">
      <c r="A883" t="s">
        <v>12</v>
      </c>
      <c r="B883" s="1" t="s">
        <v>2288</v>
      </c>
      <c r="C883" t="s">
        <v>2105</v>
      </c>
      <c r="D883" s="6" t="s">
        <v>2289</v>
      </c>
      <c r="E883" t="s">
        <v>944</v>
      </c>
      <c r="F883" s="7">
        <v>43829</v>
      </c>
      <c r="G883" s="7">
        <v>43829</v>
      </c>
      <c r="H883" s="7">
        <f t="shared" si="6"/>
        <v>43949</v>
      </c>
      <c r="I883" s="22">
        <v>704985.35</v>
      </c>
      <c r="J883" t="s">
        <v>945</v>
      </c>
      <c r="K883" t="s">
        <v>2290</v>
      </c>
      <c r="L883" t="s">
        <v>26</v>
      </c>
    </row>
    <row r="884" spans="1:12" x14ac:dyDescent="0.35">
      <c r="A884" t="s">
        <v>12</v>
      </c>
      <c r="B884" s="1" t="s">
        <v>2291</v>
      </c>
      <c r="C884" t="s">
        <v>2292</v>
      </c>
      <c r="D884" s="6" t="s">
        <v>2293</v>
      </c>
      <c r="E884" t="s">
        <v>944</v>
      </c>
      <c r="F884" s="7">
        <v>43829</v>
      </c>
      <c r="G884" s="7">
        <v>43829</v>
      </c>
      <c r="H884" s="7">
        <f t="shared" si="6"/>
        <v>43949</v>
      </c>
      <c r="I884" s="22">
        <v>216300.7</v>
      </c>
      <c r="J884" t="s">
        <v>945</v>
      </c>
      <c r="K884" t="s">
        <v>2294</v>
      </c>
      <c r="L884" t="s">
        <v>26</v>
      </c>
    </row>
    <row r="885" spans="1:12" x14ac:dyDescent="0.35">
      <c r="A885" t="s">
        <v>12</v>
      </c>
      <c r="B885" s="1" t="s">
        <v>2295</v>
      </c>
      <c r="C885" t="s">
        <v>2119</v>
      </c>
      <c r="D885" s="6" t="s">
        <v>2296</v>
      </c>
      <c r="E885" t="s">
        <v>944</v>
      </c>
      <c r="F885" s="7">
        <v>43829</v>
      </c>
      <c r="G885" s="7">
        <v>43829</v>
      </c>
      <c r="H885" s="7">
        <f t="shared" si="6"/>
        <v>43949</v>
      </c>
      <c r="I885" s="22">
        <v>352659</v>
      </c>
      <c r="J885" t="s">
        <v>945</v>
      </c>
      <c r="K885" t="s">
        <v>2297</v>
      </c>
      <c r="L885" t="s">
        <v>26</v>
      </c>
    </row>
    <row r="886" spans="1:12" x14ac:dyDescent="0.35">
      <c r="A886" t="s">
        <v>12</v>
      </c>
      <c r="B886" s="1" t="s">
        <v>2298</v>
      </c>
      <c r="C886" t="s">
        <v>2119</v>
      </c>
      <c r="D886" s="6" t="s">
        <v>2299</v>
      </c>
      <c r="E886" t="s">
        <v>944</v>
      </c>
      <c r="F886" s="7">
        <v>43829</v>
      </c>
      <c r="G886" s="7">
        <v>43829</v>
      </c>
      <c r="H886" s="7">
        <f t="shared" si="6"/>
        <v>43949</v>
      </c>
      <c r="I886" s="22">
        <v>427865.87</v>
      </c>
      <c r="J886" t="s">
        <v>945</v>
      </c>
      <c r="K886" t="s">
        <v>2300</v>
      </c>
      <c r="L886" t="s">
        <v>26</v>
      </c>
    </row>
    <row r="887" spans="1:12" x14ac:dyDescent="0.35">
      <c r="A887" t="s">
        <v>12</v>
      </c>
      <c r="B887" s="1" t="s">
        <v>2301</v>
      </c>
      <c r="C887" t="s">
        <v>2119</v>
      </c>
      <c r="D887" s="6" t="s">
        <v>2302</v>
      </c>
      <c r="E887" t="s">
        <v>944</v>
      </c>
      <c r="F887" s="7">
        <v>43829</v>
      </c>
      <c r="G887" s="7">
        <v>43829</v>
      </c>
      <c r="H887" s="7">
        <f t="shared" si="6"/>
        <v>43949</v>
      </c>
      <c r="I887" s="22">
        <v>1212925.8</v>
      </c>
      <c r="J887" t="s">
        <v>945</v>
      </c>
      <c r="K887" t="s">
        <v>2303</v>
      </c>
      <c r="L887" t="s">
        <v>26</v>
      </c>
    </row>
    <row r="888" spans="1:12" x14ac:dyDescent="0.35">
      <c r="A888" t="s">
        <v>12</v>
      </c>
      <c r="B888" s="1" t="s">
        <v>2304</v>
      </c>
      <c r="C888" t="s">
        <v>2091</v>
      </c>
      <c r="D888" s="6" t="s">
        <v>2305</v>
      </c>
      <c r="E888" t="s">
        <v>944</v>
      </c>
      <c r="F888" s="7">
        <v>43829</v>
      </c>
      <c r="G888" s="7">
        <v>43829</v>
      </c>
      <c r="H888" s="7">
        <f t="shared" si="6"/>
        <v>43949</v>
      </c>
      <c r="I888" s="22">
        <v>102187.99</v>
      </c>
      <c r="J888" t="s">
        <v>945</v>
      </c>
      <c r="K888" t="s">
        <v>2306</v>
      </c>
      <c r="L888" t="s">
        <v>26</v>
      </c>
    </row>
    <row r="889" spans="1:12" x14ac:dyDescent="0.35">
      <c r="A889" t="s">
        <v>12</v>
      </c>
      <c r="B889" s="1" t="s">
        <v>2307</v>
      </c>
      <c r="C889" t="s">
        <v>2101</v>
      </c>
      <c r="D889" s="6" t="s">
        <v>2308</v>
      </c>
      <c r="E889" t="s">
        <v>944</v>
      </c>
      <c r="F889" s="7">
        <v>43829</v>
      </c>
      <c r="G889" s="7">
        <v>43829</v>
      </c>
      <c r="H889" s="7">
        <f t="shared" si="6"/>
        <v>43949</v>
      </c>
      <c r="I889" s="22">
        <v>409467.96</v>
      </c>
      <c r="J889" t="s">
        <v>945</v>
      </c>
      <c r="K889" t="s">
        <v>2309</v>
      </c>
      <c r="L889" t="s">
        <v>26</v>
      </c>
    </row>
    <row r="890" spans="1:12" x14ac:dyDescent="0.35">
      <c r="A890" t="s">
        <v>12</v>
      </c>
      <c r="B890" s="1" t="s">
        <v>2310</v>
      </c>
      <c r="C890" t="s">
        <v>2109</v>
      </c>
      <c r="D890" s="6" t="s">
        <v>2311</v>
      </c>
      <c r="E890" t="s">
        <v>944</v>
      </c>
      <c r="F890" s="7">
        <v>43829</v>
      </c>
      <c r="G890" s="7">
        <v>43829</v>
      </c>
      <c r="H890" s="7">
        <f t="shared" si="6"/>
        <v>43949</v>
      </c>
      <c r="I890" s="22">
        <v>1780140.31</v>
      </c>
      <c r="J890" t="s">
        <v>945</v>
      </c>
      <c r="K890" t="s">
        <v>2312</v>
      </c>
      <c r="L890" t="s">
        <v>26</v>
      </c>
    </row>
    <row r="891" spans="1:12" x14ac:dyDescent="0.35">
      <c r="A891" t="s">
        <v>12</v>
      </c>
      <c r="B891" s="1" t="s">
        <v>2313</v>
      </c>
      <c r="C891" t="s">
        <v>2081</v>
      </c>
      <c r="D891" s="6" t="s">
        <v>2314</v>
      </c>
      <c r="E891" t="s">
        <v>944</v>
      </c>
      <c r="F891" s="7">
        <v>43829</v>
      </c>
      <c r="G891" s="7">
        <v>43829</v>
      </c>
      <c r="H891" s="7">
        <f t="shared" si="6"/>
        <v>43949</v>
      </c>
      <c r="I891" s="22">
        <v>776262.01</v>
      </c>
      <c r="J891" t="s">
        <v>945</v>
      </c>
      <c r="K891" t="s">
        <v>2315</v>
      </c>
      <c r="L891" t="s">
        <v>26</v>
      </c>
    </row>
    <row r="892" spans="1:12" x14ac:dyDescent="0.35">
      <c r="A892" t="s">
        <v>12</v>
      </c>
      <c r="B892" s="1" t="s">
        <v>2316</v>
      </c>
      <c r="C892" t="s">
        <v>2091</v>
      </c>
      <c r="D892" s="6" t="s">
        <v>2317</v>
      </c>
      <c r="E892" t="s">
        <v>944</v>
      </c>
      <c r="F892" s="7">
        <v>43829</v>
      </c>
      <c r="G892" s="7">
        <v>43829</v>
      </c>
      <c r="H892" s="7">
        <f t="shared" si="6"/>
        <v>43949</v>
      </c>
      <c r="I892" s="22">
        <v>611554.62</v>
      </c>
      <c r="J892" t="s">
        <v>945</v>
      </c>
      <c r="K892" t="s">
        <v>2318</v>
      </c>
      <c r="L892" t="s">
        <v>26</v>
      </c>
    </row>
    <row r="893" spans="1:12" x14ac:dyDescent="0.35">
      <c r="A893" t="s">
        <v>12</v>
      </c>
      <c r="B893" s="1" t="s">
        <v>2319</v>
      </c>
      <c r="C893" t="s">
        <v>2292</v>
      </c>
      <c r="D893" s="6" t="s">
        <v>2320</v>
      </c>
      <c r="E893" t="s">
        <v>944</v>
      </c>
      <c r="F893" s="7">
        <v>43829</v>
      </c>
      <c r="G893" s="7">
        <v>43829</v>
      </c>
      <c r="H893" s="7">
        <f t="shared" si="6"/>
        <v>43949</v>
      </c>
      <c r="I893" s="22">
        <v>494096.85</v>
      </c>
      <c r="J893" t="s">
        <v>945</v>
      </c>
      <c r="K893" t="s">
        <v>2321</v>
      </c>
      <c r="L893" t="s">
        <v>26</v>
      </c>
    </row>
    <row r="894" spans="1:12" x14ac:dyDescent="0.35">
      <c r="A894" t="s">
        <v>12</v>
      </c>
      <c r="B894" s="1" t="s">
        <v>2322</v>
      </c>
      <c r="C894" t="s">
        <v>2109</v>
      </c>
      <c r="D894" s="6" t="s">
        <v>2323</v>
      </c>
      <c r="E894" t="s">
        <v>944</v>
      </c>
      <c r="F894" s="7">
        <v>43829</v>
      </c>
      <c r="G894" s="7">
        <v>43829</v>
      </c>
      <c r="H894" s="7">
        <f t="shared" si="6"/>
        <v>43949</v>
      </c>
      <c r="I894" s="22">
        <v>471111.34</v>
      </c>
      <c r="J894" t="s">
        <v>945</v>
      </c>
      <c r="K894" t="s">
        <v>2324</v>
      </c>
      <c r="L894" t="s">
        <v>26</v>
      </c>
    </row>
    <row r="895" spans="1:12" x14ac:dyDescent="0.35">
      <c r="A895" t="s">
        <v>12</v>
      </c>
      <c r="B895" s="1" t="s">
        <v>2325</v>
      </c>
      <c r="C895" t="s">
        <v>2109</v>
      </c>
      <c r="D895" s="6" t="s">
        <v>2326</v>
      </c>
      <c r="E895" t="s">
        <v>944</v>
      </c>
      <c r="F895" s="7">
        <v>43829</v>
      </c>
      <c r="G895" s="7">
        <v>43829</v>
      </c>
      <c r="H895" s="7">
        <f t="shared" si="6"/>
        <v>43949</v>
      </c>
      <c r="I895" s="22">
        <v>530914.6</v>
      </c>
      <c r="J895" t="s">
        <v>945</v>
      </c>
      <c r="K895" t="s">
        <v>2327</v>
      </c>
      <c r="L895" t="s">
        <v>26</v>
      </c>
    </row>
    <row r="896" spans="1:12" x14ac:dyDescent="0.35">
      <c r="A896" t="s">
        <v>12</v>
      </c>
      <c r="B896" s="1" t="s">
        <v>2328</v>
      </c>
      <c r="C896" t="s">
        <v>2292</v>
      </c>
      <c r="D896" s="6" t="s">
        <v>2329</v>
      </c>
      <c r="E896" t="s">
        <v>944</v>
      </c>
      <c r="F896" s="7">
        <v>43829</v>
      </c>
      <c r="G896" s="7">
        <v>43829</v>
      </c>
      <c r="H896" s="7">
        <f t="shared" ref="H896:H927" si="7">+G896+120</f>
        <v>43949</v>
      </c>
      <c r="I896" s="22">
        <v>56491.21</v>
      </c>
      <c r="J896" t="s">
        <v>945</v>
      </c>
      <c r="K896" t="s">
        <v>2330</v>
      </c>
      <c r="L896" t="s">
        <v>26</v>
      </c>
    </row>
    <row r="897" spans="1:12" x14ac:dyDescent="0.35">
      <c r="A897" t="s">
        <v>12</v>
      </c>
      <c r="B897" s="1" t="s">
        <v>2331</v>
      </c>
      <c r="C897" t="s">
        <v>2081</v>
      </c>
      <c r="D897" s="6" t="s">
        <v>2332</v>
      </c>
      <c r="E897" t="s">
        <v>944</v>
      </c>
      <c r="F897" s="7">
        <v>43829</v>
      </c>
      <c r="G897" s="7">
        <v>43829</v>
      </c>
      <c r="H897" s="7">
        <f t="shared" si="7"/>
        <v>43949</v>
      </c>
      <c r="I897" s="22">
        <v>471684.7</v>
      </c>
      <c r="J897" t="s">
        <v>945</v>
      </c>
      <c r="K897" t="s">
        <v>2333</v>
      </c>
      <c r="L897" t="s">
        <v>26</v>
      </c>
    </row>
    <row r="898" spans="1:12" x14ac:dyDescent="0.35">
      <c r="A898" t="s">
        <v>12</v>
      </c>
      <c r="B898" s="1" t="s">
        <v>2334</v>
      </c>
      <c r="C898" t="s">
        <v>2109</v>
      </c>
      <c r="D898" s="6" t="s">
        <v>2335</v>
      </c>
      <c r="E898" t="s">
        <v>944</v>
      </c>
      <c r="F898" s="7">
        <v>43829</v>
      </c>
      <c r="G898" s="7">
        <v>43829</v>
      </c>
      <c r="H898" s="7">
        <f t="shared" si="7"/>
        <v>43949</v>
      </c>
      <c r="I898" s="22">
        <v>257172.6</v>
      </c>
      <c r="J898" t="s">
        <v>945</v>
      </c>
      <c r="K898" t="s">
        <v>2336</v>
      </c>
      <c r="L898" t="s">
        <v>26</v>
      </c>
    </row>
    <row r="899" spans="1:12" x14ac:dyDescent="0.35">
      <c r="A899" t="s">
        <v>12</v>
      </c>
      <c r="B899" s="1" t="s">
        <v>2337</v>
      </c>
      <c r="C899" t="s">
        <v>2292</v>
      </c>
      <c r="D899" s="6" t="s">
        <v>2338</v>
      </c>
      <c r="E899" t="s">
        <v>944</v>
      </c>
      <c r="F899" s="7">
        <v>43829</v>
      </c>
      <c r="G899" s="7">
        <v>43829</v>
      </c>
      <c r="H899" s="7">
        <f t="shared" si="7"/>
        <v>43949</v>
      </c>
      <c r="I899" s="22">
        <v>106182.46</v>
      </c>
      <c r="J899" t="s">
        <v>945</v>
      </c>
      <c r="K899" t="s">
        <v>2339</v>
      </c>
      <c r="L899" t="s">
        <v>26</v>
      </c>
    </row>
    <row r="900" spans="1:12" x14ac:dyDescent="0.35">
      <c r="A900" t="s">
        <v>12</v>
      </c>
      <c r="B900" s="1" t="s">
        <v>2340</v>
      </c>
      <c r="C900" t="s">
        <v>2109</v>
      </c>
      <c r="D900" s="6" t="s">
        <v>2341</v>
      </c>
      <c r="E900" t="s">
        <v>944</v>
      </c>
      <c r="F900" s="7">
        <v>43829</v>
      </c>
      <c r="G900" s="7">
        <v>43829</v>
      </c>
      <c r="H900" s="7">
        <f t="shared" si="7"/>
        <v>43949</v>
      </c>
      <c r="I900" s="22">
        <v>347169.1</v>
      </c>
      <c r="J900" t="s">
        <v>945</v>
      </c>
      <c r="K900" t="s">
        <v>2342</v>
      </c>
      <c r="L900" t="s">
        <v>26</v>
      </c>
    </row>
    <row r="901" spans="1:12" x14ac:dyDescent="0.35">
      <c r="A901" t="s">
        <v>12</v>
      </c>
      <c r="B901" s="1" t="s">
        <v>2343</v>
      </c>
      <c r="C901" t="s">
        <v>2119</v>
      </c>
      <c r="D901" s="6" t="s">
        <v>2344</v>
      </c>
      <c r="E901" t="s">
        <v>944</v>
      </c>
      <c r="F901" s="7">
        <v>43829</v>
      </c>
      <c r="G901" s="7">
        <v>43829</v>
      </c>
      <c r="H901" s="7">
        <f t="shared" si="7"/>
        <v>43949</v>
      </c>
      <c r="I901" s="22">
        <v>526331.80000000005</v>
      </c>
      <c r="J901" t="s">
        <v>945</v>
      </c>
      <c r="K901" t="s">
        <v>2345</v>
      </c>
      <c r="L901" t="s">
        <v>26</v>
      </c>
    </row>
    <row r="902" spans="1:12" x14ac:dyDescent="0.35">
      <c r="A902" t="s">
        <v>12</v>
      </c>
      <c r="B902" s="1" t="s">
        <v>2346</v>
      </c>
      <c r="C902" t="s">
        <v>2091</v>
      </c>
      <c r="D902" s="6" t="s">
        <v>2347</v>
      </c>
      <c r="E902" t="s">
        <v>944</v>
      </c>
      <c r="F902" s="7">
        <v>43829</v>
      </c>
      <c r="G902" s="7">
        <v>43829</v>
      </c>
      <c r="H902" s="7">
        <f t="shared" si="7"/>
        <v>43949</v>
      </c>
      <c r="I902" s="22">
        <v>130455.45</v>
      </c>
      <c r="J902" t="s">
        <v>945</v>
      </c>
      <c r="K902" t="s">
        <v>2348</v>
      </c>
      <c r="L902" t="s">
        <v>26</v>
      </c>
    </row>
    <row r="903" spans="1:12" x14ac:dyDescent="0.35">
      <c r="A903" t="s">
        <v>12</v>
      </c>
      <c r="B903" s="1" t="s">
        <v>2349</v>
      </c>
      <c r="C903" t="s">
        <v>2101</v>
      </c>
      <c r="D903" s="6" t="s">
        <v>2350</v>
      </c>
      <c r="E903" t="s">
        <v>944</v>
      </c>
      <c r="F903" s="7">
        <v>43829</v>
      </c>
      <c r="G903" s="7">
        <v>43829</v>
      </c>
      <c r="H903" s="7">
        <f t="shared" si="7"/>
        <v>43949</v>
      </c>
      <c r="I903" s="22">
        <v>563996.39</v>
      </c>
      <c r="J903" t="s">
        <v>945</v>
      </c>
      <c r="K903" t="s">
        <v>2351</v>
      </c>
      <c r="L903" t="s">
        <v>26</v>
      </c>
    </row>
    <row r="904" spans="1:12" x14ac:dyDescent="0.35">
      <c r="A904" t="s">
        <v>12</v>
      </c>
      <c r="B904" s="1" t="s">
        <v>2352</v>
      </c>
      <c r="C904" t="s">
        <v>942</v>
      </c>
      <c r="D904" s="6" t="s">
        <v>2353</v>
      </c>
      <c r="E904" t="s">
        <v>944</v>
      </c>
      <c r="F904" s="7">
        <v>43829</v>
      </c>
      <c r="G904" s="7">
        <v>43829</v>
      </c>
      <c r="H904" s="7">
        <f t="shared" si="7"/>
        <v>43949</v>
      </c>
      <c r="I904" s="22">
        <v>546947.69999999995</v>
      </c>
      <c r="J904" t="s">
        <v>945</v>
      </c>
      <c r="K904" t="s">
        <v>2354</v>
      </c>
      <c r="L904" t="s">
        <v>26</v>
      </c>
    </row>
    <row r="905" spans="1:12" x14ac:dyDescent="0.35">
      <c r="A905" t="s">
        <v>12</v>
      </c>
      <c r="B905" s="1" t="s">
        <v>2355</v>
      </c>
      <c r="C905" t="s">
        <v>2141</v>
      </c>
      <c r="D905" s="6" t="s">
        <v>2356</v>
      </c>
      <c r="E905" t="s">
        <v>944</v>
      </c>
      <c r="F905" s="7">
        <v>43829</v>
      </c>
      <c r="G905" s="7">
        <v>43829</v>
      </c>
      <c r="H905" s="7">
        <f t="shared" si="7"/>
        <v>43949</v>
      </c>
      <c r="I905" s="22">
        <v>644398.93000000005</v>
      </c>
      <c r="J905" t="s">
        <v>945</v>
      </c>
      <c r="K905" t="s">
        <v>2357</v>
      </c>
      <c r="L905" t="s">
        <v>26</v>
      </c>
    </row>
    <row r="906" spans="1:12" x14ac:dyDescent="0.35">
      <c r="A906" t="s">
        <v>12</v>
      </c>
      <c r="B906" s="1" t="s">
        <v>2358</v>
      </c>
      <c r="C906" t="s">
        <v>942</v>
      </c>
      <c r="D906" s="6" t="s">
        <v>2359</v>
      </c>
      <c r="E906" t="s">
        <v>944</v>
      </c>
      <c r="F906" s="7">
        <v>43829</v>
      </c>
      <c r="G906" s="7">
        <v>43829</v>
      </c>
      <c r="H906" s="7">
        <f t="shared" si="7"/>
        <v>43949</v>
      </c>
      <c r="I906" s="22">
        <v>137568.32999999999</v>
      </c>
      <c r="J906" t="s">
        <v>945</v>
      </c>
      <c r="K906" t="s">
        <v>2360</v>
      </c>
      <c r="L906" t="s">
        <v>26</v>
      </c>
    </row>
    <row r="907" spans="1:12" x14ac:dyDescent="0.35">
      <c r="A907" t="s">
        <v>12</v>
      </c>
      <c r="B907" s="1" t="s">
        <v>2361</v>
      </c>
      <c r="C907" t="s">
        <v>2141</v>
      </c>
      <c r="D907" s="6" t="s">
        <v>2362</v>
      </c>
      <c r="E907" t="s">
        <v>944</v>
      </c>
      <c r="F907" s="7">
        <v>43829</v>
      </c>
      <c r="G907" s="7">
        <v>43829</v>
      </c>
      <c r="H907" s="7">
        <f t="shared" si="7"/>
        <v>43949</v>
      </c>
      <c r="I907" s="22">
        <v>544365.03</v>
      </c>
      <c r="J907" t="s">
        <v>945</v>
      </c>
      <c r="K907" t="s">
        <v>2363</v>
      </c>
      <c r="L907" t="s">
        <v>26</v>
      </c>
    </row>
    <row r="908" spans="1:12" x14ac:dyDescent="0.35">
      <c r="A908" t="s">
        <v>12</v>
      </c>
      <c r="B908" s="1" t="s">
        <v>2364</v>
      </c>
      <c r="C908" t="s">
        <v>2292</v>
      </c>
      <c r="D908" s="6" t="s">
        <v>2365</v>
      </c>
      <c r="E908" t="s">
        <v>944</v>
      </c>
      <c r="F908" s="7">
        <v>43829</v>
      </c>
      <c r="G908" s="7">
        <v>43829</v>
      </c>
      <c r="H908" s="7">
        <f t="shared" si="7"/>
        <v>43949</v>
      </c>
      <c r="I908" s="22">
        <v>235117.35</v>
      </c>
      <c r="J908" t="s">
        <v>945</v>
      </c>
      <c r="K908" t="s">
        <v>2366</v>
      </c>
      <c r="L908" t="s">
        <v>26</v>
      </c>
    </row>
    <row r="909" spans="1:12" x14ac:dyDescent="0.35">
      <c r="A909" t="s">
        <v>12</v>
      </c>
      <c r="B909" s="1" t="s">
        <v>2367</v>
      </c>
      <c r="C909" t="s">
        <v>942</v>
      </c>
      <c r="D909" s="6" t="s">
        <v>2368</v>
      </c>
      <c r="E909" t="s">
        <v>944</v>
      </c>
      <c r="F909" s="7">
        <v>43829</v>
      </c>
      <c r="G909" s="7">
        <v>43829</v>
      </c>
      <c r="H909" s="7">
        <f t="shared" si="7"/>
        <v>43949</v>
      </c>
      <c r="I909" s="22">
        <v>398704.39</v>
      </c>
      <c r="J909" t="s">
        <v>945</v>
      </c>
      <c r="K909" t="s">
        <v>2369</v>
      </c>
      <c r="L909" t="s">
        <v>26</v>
      </c>
    </row>
    <row r="910" spans="1:12" x14ac:dyDescent="0.35">
      <c r="A910" t="s">
        <v>12</v>
      </c>
      <c r="B910" s="1" t="s">
        <v>2370</v>
      </c>
      <c r="C910" t="s">
        <v>942</v>
      </c>
      <c r="D910" s="6" t="s">
        <v>2371</v>
      </c>
      <c r="E910" t="s">
        <v>944</v>
      </c>
      <c r="F910" s="7">
        <v>43829</v>
      </c>
      <c r="G910" s="7">
        <v>43829</v>
      </c>
      <c r="H910" s="7">
        <f t="shared" si="7"/>
        <v>43949</v>
      </c>
      <c r="I910" s="22">
        <v>164260.82</v>
      </c>
      <c r="J910" t="s">
        <v>945</v>
      </c>
      <c r="K910" t="s">
        <v>2372</v>
      </c>
      <c r="L910" t="s">
        <v>26</v>
      </c>
    </row>
    <row r="911" spans="1:12" x14ac:dyDescent="0.35">
      <c r="A911" t="s">
        <v>12</v>
      </c>
      <c r="B911" s="1" t="s">
        <v>2373</v>
      </c>
      <c r="C911" t="s">
        <v>942</v>
      </c>
      <c r="D911" s="6" t="s">
        <v>2374</v>
      </c>
      <c r="E911" t="s">
        <v>944</v>
      </c>
      <c r="F911" s="7">
        <v>43829</v>
      </c>
      <c r="G911" s="7">
        <v>43829</v>
      </c>
      <c r="H911" s="7">
        <f t="shared" si="7"/>
        <v>43949</v>
      </c>
      <c r="I911" s="22">
        <v>322254.63</v>
      </c>
      <c r="J911" t="s">
        <v>945</v>
      </c>
      <c r="K911" t="s">
        <v>2375</v>
      </c>
      <c r="L911" t="s">
        <v>26</v>
      </c>
    </row>
    <row r="912" spans="1:12" x14ac:dyDescent="0.35">
      <c r="A912" t="s">
        <v>12</v>
      </c>
      <c r="B912" s="1" t="s">
        <v>2376</v>
      </c>
      <c r="C912" t="s">
        <v>942</v>
      </c>
      <c r="D912" s="6" t="s">
        <v>2377</v>
      </c>
      <c r="E912" t="s">
        <v>944</v>
      </c>
      <c r="F912" s="7">
        <v>43829</v>
      </c>
      <c r="G912" s="7">
        <v>43829</v>
      </c>
      <c r="H912" s="7">
        <f t="shared" si="7"/>
        <v>43949</v>
      </c>
      <c r="I912" s="22">
        <v>488400.78</v>
      </c>
      <c r="J912" t="s">
        <v>945</v>
      </c>
      <c r="K912" t="s">
        <v>2378</v>
      </c>
      <c r="L912" t="s">
        <v>26</v>
      </c>
    </row>
    <row r="913" spans="1:12" x14ac:dyDescent="0.35">
      <c r="A913" t="s">
        <v>12</v>
      </c>
      <c r="B913" s="1" t="s">
        <v>2379</v>
      </c>
      <c r="C913" t="s">
        <v>2141</v>
      </c>
      <c r="D913" s="6" t="s">
        <v>2380</v>
      </c>
      <c r="E913" t="s">
        <v>944</v>
      </c>
      <c r="F913" s="7">
        <v>43829</v>
      </c>
      <c r="G913" s="7">
        <v>43829</v>
      </c>
      <c r="H913" s="7">
        <f t="shared" si="7"/>
        <v>43949</v>
      </c>
      <c r="I913" s="22">
        <v>554466.69999999995</v>
      </c>
      <c r="J913" t="s">
        <v>945</v>
      </c>
      <c r="K913" t="s">
        <v>2381</v>
      </c>
      <c r="L913" t="s">
        <v>26</v>
      </c>
    </row>
    <row r="914" spans="1:12" x14ac:dyDescent="0.35">
      <c r="A914" t="s">
        <v>12</v>
      </c>
      <c r="B914" s="1" t="s">
        <v>2382</v>
      </c>
      <c r="C914" t="s">
        <v>942</v>
      </c>
      <c r="D914" s="6" t="s">
        <v>2383</v>
      </c>
      <c r="E914" t="s">
        <v>944</v>
      </c>
      <c r="F914" s="7">
        <v>43829</v>
      </c>
      <c r="G914" s="7">
        <v>43829</v>
      </c>
      <c r="H914" s="7">
        <f t="shared" si="7"/>
        <v>43949</v>
      </c>
      <c r="I914" s="22">
        <v>252120.95999999999</v>
      </c>
      <c r="J914" t="s">
        <v>945</v>
      </c>
      <c r="K914" t="s">
        <v>2384</v>
      </c>
      <c r="L914" t="s">
        <v>26</v>
      </c>
    </row>
    <row r="915" spans="1:12" x14ac:dyDescent="0.35">
      <c r="A915" t="s">
        <v>12</v>
      </c>
      <c r="B915" s="1" t="s">
        <v>2385</v>
      </c>
      <c r="C915" t="s">
        <v>2091</v>
      </c>
      <c r="D915" s="6" t="s">
        <v>2386</v>
      </c>
      <c r="E915" t="s">
        <v>944</v>
      </c>
      <c r="F915" s="7">
        <v>43829</v>
      </c>
      <c r="G915" s="7">
        <v>43829</v>
      </c>
      <c r="H915" s="7">
        <f t="shared" si="7"/>
        <v>43949</v>
      </c>
      <c r="I915" s="22">
        <v>199870.3</v>
      </c>
      <c r="J915" t="s">
        <v>945</v>
      </c>
      <c r="K915" t="s">
        <v>2387</v>
      </c>
      <c r="L915" t="s">
        <v>26</v>
      </c>
    </row>
    <row r="916" spans="1:12" x14ac:dyDescent="0.35">
      <c r="A916" t="s">
        <v>12</v>
      </c>
      <c r="B916" s="1" t="s">
        <v>2388</v>
      </c>
      <c r="C916" t="s">
        <v>2119</v>
      </c>
      <c r="D916" s="6" t="s">
        <v>2389</v>
      </c>
      <c r="E916" t="s">
        <v>944</v>
      </c>
      <c r="F916" s="7">
        <v>43829</v>
      </c>
      <c r="G916" s="7">
        <v>43829</v>
      </c>
      <c r="H916" s="7">
        <f t="shared" si="7"/>
        <v>43949</v>
      </c>
      <c r="I916" s="22">
        <v>342902.19</v>
      </c>
      <c r="J916" t="s">
        <v>945</v>
      </c>
      <c r="K916" t="s">
        <v>2390</v>
      </c>
      <c r="L916" t="s">
        <v>26</v>
      </c>
    </row>
    <row r="917" spans="1:12" x14ac:dyDescent="0.35">
      <c r="A917" t="s">
        <v>12</v>
      </c>
      <c r="B917" s="1" t="s">
        <v>2391</v>
      </c>
      <c r="C917" t="s">
        <v>2292</v>
      </c>
      <c r="D917" s="6" t="s">
        <v>2392</v>
      </c>
      <c r="E917" t="s">
        <v>944</v>
      </c>
      <c r="F917" s="7">
        <v>43829</v>
      </c>
      <c r="G917" s="7">
        <v>43829</v>
      </c>
      <c r="H917" s="7">
        <f t="shared" si="7"/>
        <v>43949</v>
      </c>
      <c r="I917" s="22">
        <v>186026</v>
      </c>
      <c r="J917" t="s">
        <v>945</v>
      </c>
      <c r="K917" t="s">
        <v>2393</v>
      </c>
      <c r="L917" t="s">
        <v>26</v>
      </c>
    </row>
    <row r="918" spans="1:12" x14ac:dyDescent="0.35">
      <c r="A918" t="s">
        <v>12</v>
      </c>
      <c r="B918" s="1" t="s">
        <v>2394</v>
      </c>
      <c r="C918" t="s">
        <v>2141</v>
      </c>
      <c r="D918" s="6" t="s">
        <v>2395</v>
      </c>
      <c r="E918" t="s">
        <v>944</v>
      </c>
      <c r="F918" s="7">
        <v>43829</v>
      </c>
      <c r="G918" s="7">
        <v>43829</v>
      </c>
      <c r="H918" s="7">
        <f t="shared" si="7"/>
        <v>43949</v>
      </c>
      <c r="I918" s="22">
        <v>257145.08</v>
      </c>
      <c r="J918" t="s">
        <v>945</v>
      </c>
      <c r="K918" t="s">
        <v>2396</v>
      </c>
      <c r="L918" t="s">
        <v>26</v>
      </c>
    </row>
    <row r="919" spans="1:12" x14ac:dyDescent="0.35">
      <c r="A919" t="s">
        <v>12</v>
      </c>
      <c r="B919" s="1" t="s">
        <v>2397</v>
      </c>
      <c r="C919" t="s">
        <v>942</v>
      </c>
      <c r="D919" s="6" t="s">
        <v>2398</v>
      </c>
      <c r="E919" t="s">
        <v>944</v>
      </c>
      <c r="F919" s="7">
        <v>43829</v>
      </c>
      <c r="G919" s="7">
        <v>43829</v>
      </c>
      <c r="H919" s="7">
        <f t="shared" si="7"/>
        <v>43949</v>
      </c>
      <c r="I919" s="22">
        <v>211535.39</v>
      </c>
      <c r="J919" t="s">
        <v>945</v>
      </c>
      <c r="K919" t="s">
        <v>2399</v>
      </c>
      <c r="L919" t="s">
        <v>26</v>
      </c>
    </row>
    <row r="920" spans="1:12" x14ac:dyDescent="0.35">
      <c r="A920" t="s">
        <v>12</v>
      </c>
      <c r="B920" s="1" t="s">
        <v>2400</v>
      </c>
      <c r="C920" t="s">
        <v>2081</v>
      </c>
      <c r="D920" s="6" t="s">
        <v>2401</v>
      </c>
      <c r="E920" t="s">
        <v>944</v>
      </c>
      <c r="F920" s="7">
        <v>43829</v>
      </c>
      <c r="G920" s="7">
        <v>43829</v>
      </c>
      <c r="H920" s="7">
        <f t="shared" si="7"/>
        <v>43949</v>
      </c>
      <c r="I920" s="22">
        <v>478328.89</v>
      </c>
      <c r="J920" t="s">
        <v>945</v>
      </c>
      <c r="K920" t="s">
        <v>2402</v>
      </c>
      <c r="L920" t="s">
        <v>26</v>
      </c>
    </row>
    <row r="921" spans="1:12" x14ac:dyDescent="0.35">
      <c r="A921" t="s">
        <v>12</v>
      </c>
      <c r="B921" s="1" t="s">
        <v>2403</v>
      </c>
      <c r="C921" t="s">
        <v>2081</v>
      </c>
      <c r="D921" s="6" t="s">
        <v>2404</v>
      </c>
      <c r="E921" t="s">
        <v>944</v>
      </c>
      <c r="F921" s="7">
        <v>43829</v>
      </c>
      <c r="G921" s="7">
        <v>43829</v>
      </c>
      <c r="H921" s="7">
        <f t="shared" si="7"/>
        <v>43949</v>
      </c>
      <c r="I921" s="22">
        <v>455271.34</v>
      </c>
      <c r="J921" t="s">
        <v>945</v>
      </c>
      <c r="K921" t="s">
        <v>2405</v>
      </c>
      <c r="L921" t="s">
        <v>26</v>
      </c>
    </row>
    <row r="922" spans="1:12" x14ac:dyDescent="0.35">
      <c r="A922" t="s">
        <v>12</v>
      </c>
      <c r="B922" s="1" t="s">
        <v>2406</v>
      </c>
      <c r="C922" t="s">
        <v>942</v>
      </c>
      <c r="D922" s="6" t="s">
        <v>2407</v>
      </c>
      <c r="E922" t="s">
        <v>944</v>
      </c>
      <c r="F922" s="7">
        <v>43829</v>
      </c>
      <c r="G922" s="7">
        <v>43829</v>
      </c>
      <c r="H922" s="7">
        <f t="shared" si="7"/>
        <v>43949</v>
      </c>
      <c r="I922" s="22">
        <v>332174.15000000002</v>
      </c>
      <c r="J922" t="s">
        <v>945</v>
      </c>
      <c r="K922" t="s">
        <v>2408</v>
      </c>
      <c r="L922" t="s">
        <v>26</v>
      </c>
    </row>
    <row r="923" spans="1:12" x14ac:dyDescent="0.35">
      <c r="A923" t="s">
        <v>12</v>
      </c>
      <c r="B923" s="1" t="s">
        <v>2409</v>
      </c>
      <c r="C923" t="s">
        <v>2292</v>
      </c>
      <c r="D923" s="6" t="s">
        <v>2410</v>
      </c>
      <c r="E923" t="s">
        <v>944</v>
      </c>
      <c r="F923" s="7">
        <v>43829</v>
      </c>
      <c r="G923" s="7">
        <v>43829</v>
      </c>
      <c r="H923" s="7">
        <f t="shared" si="7"/>
        <v>43949</v>
      </c>
      <c r="I923" s="22">
        <v>153059.66</v>
      </c>
      <c r="J923" t="s">
        <v>945</v>
      </c>
      <c r="K923" t="s">
        <v>2411</v>
      </c>
      <c r="L923" t="s">
        <v>26</v>
      </c>
    </row>
    <row r="924" spans="1:12" x14ac:dyDescent="0.35">
      <c r="A924" t="s">
        <v>12</v>
      </c>
      <c r="B924" s="1" t="s">
        <v>2412</v>
      </c>
      <c r="C924" t="s">
        <v>942</v>
      </c>
      <c r="D924" s="6" t="s">
        <v>2413</v>
      </c>
      <c r="E924" t="s">
        <v>944</v>
      </c>
      <c r="F924" s="7">
        <v>43829</v>
      </c>
      <c r="G924" s="7">
        <v>43829</v>
      </c>
      <c r="H924" s="7">
        <f t="shared" si="7"/>
        <v>43949</v>
      </c>
      <c r="I924" s="22">
        <v>269740.62</v>
      </c>
      <c r="J924" t="s">
        <v>945</v>
      </c>
      <c r="K924" t="s">
        <v>2414</v>
      </c>
      <c r="L924" t="s">
        <v>26</v>
      </c>
    </row>
    <row r="925" spans="1:12" x14ac:dyDescent="0.35">
      <c r="A925" t="s">
        <v>12</v>
      </c>
      <c r="B925" s="1" t="s">
        <v>2415</v>
      </c>
      <c r="C925" t="s">
        <v>2101</v>
      </c>
      <c r="D925" s="6" t="s">
        <v>2416</v>
      </c>
      <c r="E925" t="s">
        <v>944</v>
      </c>
      <c r="F925" s="7">
        <v>43829</v>
      </c>
      <c r="G925" s="7">
        <v>43829</v>
      </c>
      <c r="H925" s="7">
        <f t="shared" si="7"/>
        <v>43949</v>
      </c>
      <c r="I925" s="22">
        <v>273441.73</v>
      </c>
      <c r="J925" t="s">
        <v>945</v>
      </c>
      <c r="K925" t="s">
        <v>2417</v>
      </c>
      <c r="L925" t="s">
        <v>26</v>
      </c>
    </row>
    <row r="926" spans="1:12" x14ac:dyDescent="0.35">
      <c r="A926" t="s">
        <v>12</v>
      </c>
      <c r="B926" s="1" t="s">
        <v>2418</v>
      </c>
      <c r="C926" t="s">
        <v>2091</v>
      </c>
      <c r="D926" s="6" t="s">
        <v>2419</v>
      </c>
      <c r="E926" t="s">
        <v>944</v>
      </c>
      <c r="F926" s="7">
        <v>43829</v>
      </c>
      <c r="G926" s="7">
        <v>43829</v>
      </c>
      <c r="H926" s="7">
        <f t="shared" si="7"/>
        <v>43949</v>
      </c>
      <c r="I926" s="22">
        <v>123200.67</v>
      </c>
      <c r="J926" t="s">
        <v>945</v>
      </c>
      <c r="K926" t="s">
        <v>2420</v>
      </c>
      <c r="L926" t="s">
        <v>26</v>
      </c>
    </row>
    <row r="927" spans="1:12" x14ac:dyDescent="0.35">
      <c r="A927" t="s">
        <v>12</v>
      </c>
      <c r="B927" s="1" t="s">
        <v>2421</v>
      </c>
      <c r="C927" t="s">
        <v>2081</v>
      </c>
      <c r="D927" s="6" t="s">
        <v>2422</v>
      </c>
      <c r="E927" t="s">
        <v>944</v>
      </c>
      <c r="F927" s="7">
        <v>43829</v>
      </c>
      <c r="G927" s="7">
        <v>43829</v>
      </c>
      <c r="H927" s="7">
        <f t="shared" si="7"/>
        <v>43949</v>
      </c>
      <c r="I927" s="22">
        <v>532245.64</v>
      </c>
      <c r="J927" t="s">
        <v>945</v>
      </c>
      <c r="K927" t="s">
        <v>2423</v>
      </c>
      <c r="L927" t="s">
        <v>26</v>
      </c>
    </row>
    <row r="928" spans="1:12" x14ac:dyDescent="0.35">
      <c r="A928" t="s">
        <v>12</v>
      </c>
      <c r="B928" s="1" t="s">
        <v>2424</v>
      </c>
      <c r="C928" t="s">
        <v>2109</v>
      </c>
      <c r="D928" s="6" t="s">
        <v>2425</v>
      </c>
      <c r="E928" t="s">
        <v>944</v>
      </c>
      <c r="F928" s="7">
        <v>43829</v>
      </c>
      <c r="G928" s="7">
        <v>43829</v>
      </c>
      <c r="H928" s="7">
        <f t="shared" ref="H928:H959" si="8">+G928+120</f>
        <v>43949</v>
      </c>
      <c r="I928" s="22">
        <v>797729.05</v>
      </c>
      <c r="J928" t="s">
        <v>945</v>
      </c>
      <c r="K928" t="s">
        <v>2426</v>
      </c>
      <c r="L928" t="s">
        <v>26</v>
      </c>
    </row>
    <row r="929" spans="1:12" x14ac:dyDescent="0.35">
      <c r="A929" t="s">
        <v>12</v>
      </c>
      <c r="B929" s="1" t="s">
        <v>2427</v>
      </c>
      <c r="C929" t="s">
        <v>2081</v>
      </c>
      <c r="D929" s="6" t="s">
        <v>2428</v>
      </c>
      <c r="E929" t="s">
        <v>944</v>
      </c>
      <c r="F929" s="7">
        <v>43829</v>
      </c>
      <c r="G929" s="7">
        <v>43829</v>
      </c>
      <c r="H929" s="7">
        <f t="shared" si="8"/>
        <v>43949</v>
      </c>
      <c r="I929" s="22">
        <v>350982.2</v>
      </c>
      <c r="J929" t="s">
        <v>945</v>
      </c>
      <c r="K929" t="s">
        <v>2429</v>
      </c>
      <c r="L929" t="s">
        <v>26</v>
      </c>
    </row>
    <row r="930" spans="1:12" x14ac:dyDescent="0.35">
      <c r="A930" t="s">
        <v>12</v>
      </c>
      <c r="B930" s="1" t="s">
        <v>2430</v>
      </c>
      <c r="C930" t="s">
        <v>2292</v>
      </c>
      <c r="D930" s="6" t="s">
        <v>2431</v>
      </c>
      <c r="E930" t="s">
        <v>944</v>
      </c>
      <c r="F930" s="7">
        <v>43829</v>
      </c>
      <c r="G930" s="7">
        <v>43829</v>
      </c>
      <c r="H930" s="7">
        <f t="shared" si="8"/>
        <v>43949</v>
      </c>
      <c r="I930" s="22">
        <v>246150.03</v>
      </c>
      <c r="J930" t="s">
        <v>945</v>
      </c>
      <c r="K930" t="s">
        <v>2432</v>
      </c>
      <c r="L930" t="s">
        <v>26</v>
      </c>
    </row>
    <row r="931" spans="1:12" x14ac:dyDescent="0.35">
      <c r="A931" t="s">
        <v>12</v>
      </c>
      <c r="B931" s="1" t="s">
        <v>2433</v>
      </c>
      <c r="C931" t="s">
        <v>2081</v>
      </c>
      <c r="D931" s="6" t="s">
        <v>2434</v>
      </c>
      <c r="E931" t="s">
        <v>944</v>
      </c>
      <c r="F931" s="7">
        <v>43829</v>
      </c>
      <c r="G931" s="7">
        <v>43829</v>
      </c>
      <c r="H931" s="7">
        <f t="shared" si="8"/>
        <v>43949</v>
      </c>
      <c r="I931" s="22">
        <v>754281.03</v>
      </c>
      <c r="J931" t="s">
        <v>945</v>
      </c>
      <c r="K931" t="s">
        <v>2435</v>
      </c>
      <c r="L931" t="s">
        <v>26</v>
      </c>
    </row>
    <row r="932" spans="1:12" x14ac:dyDescent="0.35">
      <c r="A932" t="s">
        <v>12</v>
      </c>
      <c r="B932" s="1" t="s">
        <v>2436</v>
      </c>
      <c r="C932" t="s">
        <v>2081</v>
      </c>
      <c r="D932" s="6" t="s">
        <v>2437</v>
      </c>
      <c r="E932" t="s">
        <v>944</v>
      </c>
      <c r="F932" s="7">
        <v>43829</v>
      </c>
      <c r="G932" s="7">
        <v>43829</v>
      </c>
      <c r="H932" s="7">
        <f t="shared" si="8"/>
        <v>43949</v>
      </c>
      <c r="I932" s="22">
        <v>363199.43</v>
      </c>
      <c r="J932" t="s">
        <v>945</v>
      </c>
      <c r="K932" t="s">
        <v>2438</v>
      </c>
      <c r="L932" t="s">
        <v>26</v>
      </c>
    </row>
    <row r="933" spans="1:12" x14ac:dyDescent="0.35">
      <c r="A933" t="s">
        <v>12</v>
      </c>
      <c r="B933" s="1" t="s">
        <v>2439</v>
      </c>
      <c r="C933" t="s">
        <v>2292</v>
      </c>
      <c r="D933" s="6" t="s">
        <v>2440</v>
      </c>
      <c r="E933" t="s">
        <v>944</v>
      </c>
      <c r="F933" s="7">
        <v>43829</v>
      </c>
      <c r="G933" s="7">
        <v>43829</v>
      </c>
      <c r="H933" s="7">
        <f t="shared" si="8"/>
        <v>43949</v>
      </c>
      <c r="I933" s="22">
        <v>133238.85999999999</v>
      </c>
      <c r="J933" t="s">
        <v>945</v>
      </c>
      <c r="K933" t="s">
        <v>2441</v>
      </c>
      <c r="L933" t="s">
        <v>26</v>
      </c>
    </row>
    <row r="934" spans="1:12" x14ac:dyDescent="0.35">
      <c r="A934" t="s">
        <v>12</v>
      </c>
      <c r="B934" s="1" t="s">
        <v>2442</v>
      </c>
      <c r="C934" t="s">
        <v>2081</v>
      </c>
      <c r="D934" s="6" t="s">
        <v>2443</v>
      </c>
      <c r="E934" t="s">
        <v>944</v>
      </c>
      <c r="F934" s="7">
        <v>43829</v>
      </c>
      <c r="G934" s="7">
        <v>43829</v>
      </c>
      <c r="H934" s="7">
        <f t="shared" si="8"/>
        <v>43949</v>
      </c>
      <c r="I934" s="22">
        <v>472280.52</v>
      </c>
      <c r="J934" t="s">
        <v>945</v>
      </c>
      <c r="K934" t="s">
        <v>2444</v>
      </c>
      <c r="L934" t="s">
        <v>26</v>
      </c>
    </row>
    <row r="935" spans="1:12" x14ac:dyDescent="0.35">
      <c r="A935" t="s">
        <v>12</v>
      </c>
      <c r="B935" s="1" t="s">
        <v>2445</v>
      </c>
      <c r="C935" t="s">
        <v>2292</v>
      </c>
      <c r="D935" s="6" t="s">
        <v>2446</v>
      </c>
      <c r="E935" t="s">
        <v>944</v>
      </c>
      <c r="F935" s="7">
        <v>43829</v>
      </c>
      <c r="G935" s="7">
        <v>43829</v>
      </c>
      <c r="H935" s="7">
        <f t="shared" si="8"/>
        <v>43949</v>
      </c>
      <c r="I935" s="22">
        <v>70242.09</v>
      </c>
      <c r="J935" t="s">
        <v>945</v>
      </c>
      <c r="K935" t="s">
        <v>2447</v>
      </c>
      <c r="L935" t="s">
        <v>26</v>
      </c>
    </row>
    <row r="936" spans="1:12" x14ac:dyDescent="0.35">
      <c r="A936" t="s">
        <v>12</v>
      </c>
      <c r="B936" s="1" t="s">
        <v>2448</v>
      </c>
      <c r="C936" t="s">
        <v>2081</v>
      </c>
      <c r="D936" s="6" t="s">
        <v>2449</v>
      </c>
      <c r="E936" t="s">
        <v>944</v>
      </c>
      <c r="F936" s="7">
        <v>43829</v>
      </c>
      <c r="G936" s="7">
        <v>43829</v>
      </c>
      <c r="H936" s="7">
        <f t="shared" si="8"/>
        <v>43949</v>
      </c>
      <c r="I936" s="22">
        <v>549465.87</v>
      </c>
      <c r="J936" t="s">
        <v>945</v>
      </c>
      <c r="K936" t="s">
        <v>2450</v>
      </c>
      <c r="L936" t="s">
        <v>26</v>
      </c>
    </row>
    <row r="937" spans="1:12" x14ac:dyDescent="0.35">
      <c r="A937" t="s">
        <v>12</v>
      </c>
      <c r="B937" s="1" t="s">
        <v>2451</v>
      </c>
      <c r="C937" t="s">
        <v>942</v>
      </c>
      <c r="D937" s="6" t="s">
        <v>2452</v>
      </c>
      <c r="E937" t="s">
        <v>944</v>
      </c>
      <c r="F937" s="7">
        <v>43829</v>
      </c>
      <c r="G937" s="7">
        <v>43829</v>
      </c>
      <c r="H937" s="7">
        <f t="shared" si="8"/>
        <v>43949</v>
      </c>
      <c r="I937" s="22">
        <v>235120.74</v>
      </c>
      <c r="J937" t="s">
        <v>945</v>
      </c>
      <c r="K937" t="s">
        <v>2453</v>
      </c>
      <c r="L937" t="s">
        <v>26</v>
      </c>
    </row>
    <row r="938" spans="1:12" x14ac:dyDescent="0.35">
      <c r="A938" t="s">
        <v>12</v>
      </c>
      <c r="B938" s="1" t="s">
        <v>2454</v>
      </c>
      <c r="C938" t="s">
        <v>2141</v>
      </c>
      <c r="D938" s="6" t="s">
        <v>2455</v>
      </c>
      <c r="E938" t="s">
        <v>944</v>
      </c>
      <c r="F938" s="7">
        <v>43829</v>
      </c>
      <c r="G938" s="7">
        <v>43829</v>
      </c>
      <c r="H938" s="7">
        <f t="shared" si="8"/>
        <v>43949</v>
      </c>
      <c r="I938" s="22">
        <v>437147.1</v>
      </c>
      <c r="J938" t="s">
        <v>945</v>
      </c>
      <c r="K938" t="s">
        <v>2456</v>
      </c>
      <c r="L938" t="s">
        <v>26</v>
      </c>
    </row>
    <row r="939" spans="1:12" x14ac:dyDescent="0.35">
      <c r="A939" t="s">
        <v>12</v>
      </c>
      <c r="B939" s="1" t="s">
        <v>2457</v>
      </c>
      <c r="C939" t="s">
        <v>2081</v>
      </c>
      <c r="D939" s="6" t="s">
        <v>2458</v>
      </c>
      <c r="E939" t="s">
        <v>944</v>
      </c>
      <c r="F939" s="7">
        <v>43829</v>
      </c>
      <c r="G939" s="7">
        <v>43829</v>
      </c>
      <c r="H939" s="7">
        <f t="shared" si="8"/>
        <v>43949</v>
      </c>
      <c r="I939" s="22">
        <v>553557.6</v>
      </c>
      <c r="J939" t="s">
        <v>945</v>
      </c>
      <c r="K939" t="s">
        <v>2459</v>
      </c>
      <c r="L939" t="s">
        <v>26</v>
      </c>
    </row>
    <row r="940" spans="1:12" x14ac:dyDescent="0.35">
      <c r="A940" t="s">
        <v>12</v>
      </c>
      <c r="B940" s="1" t="s">
        <v>2460</v>
      </c>
      <c r="C940" t="s">
        <v>2292</v>
      </c>
      <c r="D940" s="6" t="s">
        <v>2461</v>
      </c>
      <c r="E940" t="s">
        <v>944</v>
      </c>
      <c r="F940" s="7">
        <v>43829</v>
      </c>
      <c r="G940" s="7">
        <v>43829</v>
      </c>
      <c r="H940" s="7">
        <f t="shared" si="8"/>
        <v>43949</v>
      </c>
      <c r="I940" s="22">
        <v>142578.82</v>
      </c>
      <c r="J940" t="s">
        <v>945</v>
      </c>
      <c r="K940" t="s">
        <v>2462</v>
      </c>
      <c r="L940" t="s">
        <v>26</v>
      </c>
    </row>
    <row r="941" spans="1:12" x14ac:dyDescent="0.35">
      <c r="A941" t="s">
        <v>12</v>
      </c>
      <c r="B941" s="1" t="s">
        <v>2463</v>
      </c>
      <c r="C941" t="s">
        <v>2081</v>
      </c>
      <c r="D941" s="6" t="s">
        <v>2464</v>
      </c>
      <c r="E941" t="s">
        <v>944</v>
      </c>
      <c r="F941" s="7">
        <v>43829</v>
      </c>
      <c r="G941" s="7">
        <v>43829</v>
      </c>
      <c r="H941" s="7">
        <f t="shared" si="8"/>
        <v>43949</v>
      </c>
      <c r="I941" s="22">
        <v>516379.35</v>
      </c>
      <c r="J941" t="s">
        <v>945</v>
      </c>
      <c r="K941" t="s">
        <v>2465</v>
      </c>
      <c r="L941" t="s">
        <v>26</v>
      </c>
    </row>
    <row r="942" spans="1:12" x14ac:dyDescent="0.35">
      <c r="A942" t="s">
        <v>12</v>
      </c>
      <c r="B942" s="1" t="s">
        <v>2466</v>
      </c>
      <c r="C942" t="s">
        <v>2091</v>
      </c>
      <c r="D942" s="6" t="s">
        <v>2467</v>
      </c>
      <c r="E942" t="s">
        <v>944</v>
      </c>
      <c r="F942" s="7">
        <v>43829</v>
      </c>
      <c r="G942" s="7">
        <v>43829</v>
      </c>
      <c r="H942" s="7">
        <f t="shared" si="8"/>
        <v>43949</v>
      </c>
      <c r="I942" s="22">
        <v>643899.67000000004</v>
      </c>
      <c r="J942" t="s">
        <v>945</v>
      </c>
      <c r="K942" t="s">
        <v>2468</v>
      </c>
      <c r="L942" t="s">
        <v>26</v>
      </c>
    </row>
    <row r="943" spans="1:12" x14ac:dyDescent="0.35">
      <c r="A943" t="s">
        <v>12</v>
      </c>
      <c r="B943" s="1" t="s">
        <v>2469</v>
      </c>
      <c r="C943" t="s">
        <v>2119</v>
      </c>
      <c r="D943" s="6" t="s">
        <v>2470</v>
      </c>
      <c r="E943" t="s">
        <v>944</v>
      </c>
      <c r="F943" s="7">
        <v>43829</v>
      </c>
      <c r="G943" s="7">
        <v>43829</v>
      </c>
      <c r="H943" s="7">
        <f t="shared" si="8"/>
        <v>43949</v>
      </c>
      <c r="I943" s="22">
        <v>441483.38</v>
      </c>
      <c r="J943" t="s">
        <v>945</v>
      </c>
      <c r="K943" t="s">
        <v>2471</v>
      </c>
      <c r="L943" t="s">
        <v>26</v>
      </c>
    </row>
    <row r="944" spans="1:12" x14ac:dyDescent="0.35">
      <c r="A944" t="s">
        <v>12</v>
      </c>
      <c r="B944" s="1" t="s">
        <v>2472</v>
      </c>
      <c r="C944" t="s">
        <v>2101</v>
      </c>
      <c r="D944" s="6" t="s">
        <v>2473</v>
      </c>
      <c r="E944" t="s">
        <v>944</v>
      </c>
      <c r="F944" s="7">
        <v>43829</v>
      </c>
      <c r="G944" s="7">
        <v>43829</v>
      </c>
      <c r="H944" s="7">
        <f t="shared" si="8"/>
        <v>43949</v>
      </c>
      <c r="I944" s="22">
        <v>270790.89</v>
      </c>
      <c r="J944" t="s">
        <v>945</v>
      </c>
      <c r="K944" t="s">
        <v>2474</v>
      </c>
      <c r="L944" t="s">
        <v>26</v>
      </c>
    </row>
    <row r="945" spans="1:12" x14ac:dyDescent="0.35">
      <c r="A945" t="s">
        <v>12</v>
      </c>
      <c r="B945" s="1" t="s">
        <v>2475</v>
      </c>
      <c r="C945" t="s">
        <v>2081</v>
      </c>
      <c r="D945" s="6" t="s">
        <v>2476</v>
      </c>
      <c r="E945" t="s">
        <v>944</v>
      </c>
      <c r="F945" s="7">
        <v>43829</v>
      </c>
      <c r="G945" s="7">
        <v>43829</v>
      </c>
      <c r="H945" s="7">
        <f t="shared" si="8"/>
        <v>43949</v>
      </c>
      <c r="I945" s="22">
        <v>416184.3</v>
      </c>
      <c r="J945" t="s">
        <v>945</v>
      </c>
      <c r="K945" t="s">
        <v>2477</v>
      </c>
      <c r="L945" t="s">
        <v>26</v>
      </c>
    </row>
    <row r="946" spans="1:12" x14ac:dyDescent="0.35">
      <c r="A946" t="s">
        <v>12</v>
      </c>
      <c r="B946" s="1" t="s">
        <v>2478</v>
      </c>
      <c r="C946" t="s">
        <v>2101</v>
      </c>
      <c r="D946" s="6" t="s">
        <v>2479</v>
      </c>
      <c r="E946" t="s">
        <v>944</v>
      </c>
      <c r="F946" s="7">
        <v>43829</v>
      </c>
      <c r="G946" s="7">
        <v>43829</v>
      </c>
      <c r="H946" s="7">
        <f t="shared" si="8"/>
        <v>43949</v>
      </c>
      <c r="I946" s="22">
        <v>509805.19</v>
      </c>
      <c r="J946" t="s">
        <v>945</v>
      </c>
      <c r="K946" t="s">
        <v>2480</v>
      </c>
      <c r="L946" t="s">
        <v>26</v>
      </c>
    </row>
    <row r="947" spans="1:12" x14ac:dyDescent="0.35">
      <c r="A947" t="s">
        <v>12</v>
      </c>
      <c r="B947" s="1" t="s">
        <v>2505</v>
      </c>
      <c r="C947" t="s">
        <v>2091</v>
      </c>
      <c r="D947" s="6" t="s">
        <v>2506</v>
      </c>
      <c r="E947" s="12" t="s">
        <v>2507</v>
      </c>
      <c r="F947" s="7">
        <v>43829</v>
      </c>
      <c r="G947" s="7">
        <v>43829</v>
      </c>
      <c r="H947" s="7">
        <v>43969</v>
      </c>
      <c r="I947" s="22">
        <v>398763.79</v>
      </c>
      <c r="J947" t="s">
        <v>945</v>
      </c>
      <c r="K947" t="s">
        <v>2508</v>
      </c>
      <c r="L947" t="s">
        <v>26</v>
      </c>
    </row>
    <row r="948" spans="1:12" x14ac:dyDescent="0.35">
      <c r="A948" t="s">
        <v>12</v>
      </c>
      <c r="B948" s="1" t="s">
        <v>2850</v>
      </c>
      <c r="C948" t="s">
        <v>2851</v>
      </c>
      <c r="D948" s="6" t="s">
        <v>2852</v>
      </c>
      <c r="E948" t="s">
        <v>16</v>
      </c>
      <c r="F948" s="7">
        <v>43829</v>
      </c>
      <c r="G948" s="7">
        <v>43829</v>
      </c>
      <c r="H948" s="7">
        <v>44194</v>
      </c>
      <c r="I948" s="22">
        <v>43857461.5</v>
      </c>
      <c r="J948" t="s">
        <v>174</v>
      </c>
      <c r="K948" t="s">
        <v>2853</v>
      </c>
      <c r="L948" t="s">
        <v>26</v>
      </c>
    </row>
    <row r="949" spans="1:12" x14ac:dyDescent="0.35">
      <c r="A949" t="s">
        <v>12</v>
      </c>
      <c r="B949" s="1" t="s">
        <v>2854</v>
      </c>
      <c r="C949" t="s">
        <v>1688</v>
      </c>
      <c r="D949" s="6" t="s">
        <v>2855</v>
      </c>
      <c r="E949" t="s">
        <v>16</v>
      </c>
      <c r="F949" s="7">
        <v>43829</v>
      </c>
      <c r="G949" s="7">
        <v>43829</v>
      </c>
      <c r="H949" s="7">
        <v>44195</v>
      </c>
      <c r="I949" s="22">
        <v>270675</v>
      </c>
      <c r="J949" t="s">
        <v>174</v>
      </c>
      <c r="K949" t="s">
        <v>2856</v>
      </c>
      <c r="L949" t="s">
        <v>26</v>
      </c>
    </row>
    <row r="950" spans="1:12" x14ac:dyDescent="0.35">
      <c r="A950" t="s">
        <v>12</v>
      </c>
      <c r="B950" s="1" t="s">
        <v>2805</v>
      </c>
      <c r="C950" t="s">
        <v>892</v>
      </c>
      <c r="D950" s="6" t="s">
        <v>2524</v>
      </c>
      <c r="E950" t="s">
        <v>16</v>
      </c>
      <c r="F950" s="7">
        <v>43829</v>
      </c>
      <c r="G950" s="7">
        <v>43832</v>
      </c>
      <c r="H950" s="7">
        <f>+G950+365</f>
        <v>44197</v>
      </c>
      <c r="I950" s="22">
        <v>550560</v>
      </c>
      <c r="J950" t="s">
        <v>174</v>
      </c>
      <c r="K950" t="s">
        <v>2857</v>
      </c>
      <c r="L950" t="s">
        <v>26</v>
      </c>
    </row>
    <row r="951" spans="1:12" x14ac:dyDescent="0.35">
      <c r="A951" t="s">
        <v>12</v>
      </c>
      <c r="B951" s="1" t="s">
        <v>2950</v>
      </c>
      <c r="C951" t="s">
        <v>2951</v>
      </c>
      <c r="D951" s="6" t="s">
        <v>2952</v>
      </c>
      <c r="E951" t="s">
        <v>2935</v>
      </c>
      <c r="F951" s="7">
        <v>43829</v>
      </c>
      <c r="G951" s="7">
        <v>43829</v>
      </c>
      <c r="H951" s="7">
        <v>44925</v>
      </c>
      <c r="I951" s="22">
        <v>890896.33</v>
      </c>
      <c r="J951" t="s">
        <v>24</v>
      </c>
      <c r="K951" t="s">
        <v>2953</v>
      </c>
      <c r="L951" t="s">
        <v>26</v>
      </c>
    </row>
    <row r="952" spans="1:12" x14ac:dyDescent="0.35">
      <c r="A952" t="s">
        <v>12</v>
      </c>
      <c r="B952" s="1" t="s">
        <v>2959</v>
      </c>
      <c r="C952" t="s">
        <v>2955</v>
      </c>
      <c r="D952" s="6" t="s">
        <v>2960</v>
      </c>
      <c r="E952" t="s">
        <v>2961</v>
      </c>
      <c r="F952" s="7">
        <v>43871</v>
      </c>
      <c r="G952" s="7">
        <v>43871</v>
      </c>
      <c r="H952" s="7">
        <v>45697</v>
      </c>
      <c r="I952" s="22">
        <v>1800000</v>
      </c>
      <c r="J952" t="s">
        <v>17</v>
      </c>
      <c r="K952" t="s">
        <v>2962</v>
      </c>
      <c r="L952" t="s">
        <v>26</v>
      </c>
    </row>
    <row r="953" spans="1:12" x14ac:dyDescent="0.35">
      <c r="A953" t="s">
        <v>12</v>
      </c>
      <c r="B953" s="29" t="s">
        <v>1375</v>
      </c>
      <c r="C953" t="s">
        <v>2971</v>
      </c>
      <c r="D953" s="6" t="s">
        <v>2972</v>
      </c>
      <c r="E953" t="s">
        <v>2973</v>
      </c>
      <c r="F953" s="7">
        <v>43522</v>
      </c>
      <c r="H953" t="s">
        <v>2973</v>
      </c>
      <c r="I953" s="22">
        <v>304290</v>
      </c>
      <c r="J953" t="s">
        <v>174</v>
      </c>
      <c r="K953" t="s">
        <v>2974</v>
      </c>
      <c r="L953" t="s">
        <v>26</v>
      </c>
    </row>
  </sheetData>
  <sortState xmlns:xlrd2="http://schemas.microsoft.com/office/spreadsheetml/2017/richdata2" ref="A2:N952">
    <sortCondition ref="F3:F952"/>
  </sortState>
  <dataValidations disablePrompts="1" count="1">
    <dataValidation type="list" allowBlank="1" showInputMessage="1" showErrorMessage="1" sqref="L3" xr:uid="{5D29C1D4-2A6B-462D-B840-9D818B2BFB20}">
      <formula1>"EXTRATO DE CONTRATO,EXTRATO DE ADITAMENTO"</formula1>
    </dataValidation>
  </dataValidations>
  <hyperlinks>
    <hyperlink ref="B226" r:id="rId1" xr:uid="{0E237C01-7DA5-4CCF-BD12-21287552EBAF}"/>
    <hyperlink ref="B717" r:id="rId2" xr:uid="{8865751A-CC62-4A02-9373-02D3EAC7C045}"/>
    <hyperlink ref="B714" r:id="rId3" xr:uid="{7E92E6BD-97AD-485A-8888-C24BE2102401}"/>
    <hyperlink ref="B715" r:id="rId4" xr:uid="{282006FF-F71B-445F-BD6F-5C83C1E54223}"/>
    <hyperlink ref="B723" r:id="rId5" xr:uid="{536E5B96-6213-4049-999D-E22E0CE8223D}"/>
    <hyperlink ref="B869" r:id="rId6" xr:uid="{7DD4B074-ABD6-4D6C-BE8D-A725593E2267}"/>
    <hyperlink ref="B158" r:id="rId7" xr:uid="{E29B8A9B-B3E3-434E-80D5-C0D7356E7772}"/>
    <hyperlink ref="B155" r:id="rId8" xr:uid="{33680DC2-911D-4625-9BBF-798EE1B9E431}"/>
    <hyperlink ref="B152" r:id="rId9" xr:uid="{C57D0444-61ED-4784-B476-039E817213A0}"/>
    <hyperlink ref="B154" r:id="rId10" xr:uid="{D13E51DF-6E69-4FDF-B1D2-4D4BDE51139C}"/>
    <hyperlink ref="B156" r:id="rId11" xr:uid="{82338AF8-004A-40C0-B18F-998F3DD74CA7}"/>
    <hyperlink ref="B784" r:id="rId12" xr:uid="{13F72392-ACDA-4987-B401-6CE62D53DACD}"/>
    <hyperlink ref="B157" r:id="rId13" xr:uid="{EF77752B-E84F-4A45-84C9-D5F14BE01F11}"/>
    <hyperlink ref="B153" r:id="rId14" xr:uid="{1586F820-F814-44D1-A8A6-A9D36AADC2CA}"/>
    <hyperlink ref="B161" r:id="rId15" xr:uid="{F1CA9DFD-F038-4119-AD63-7FA7EA7805C6}"/>
    <hyperlink ref="B159" r:id="rId16" xr:uid="{86C02BB4-BB6C-4D4D-A3EF-11483ADBED91}"/>
    <hyperlink ref="B840" r:id="rId17" xr:uid="{326B21AA-CCE4-42DB-9C1F-F97738492093}"/>
    <hyperlink ref="B841" r:id="rId18" xr:uid="{A72AFE9E-E91C-4576-A463-DE29DE8ACD7E}"/>
    <hyperlink ref="B160" r:id="rId19" xr:uid="{9F0ABA4D-9674-4035-8F54-0119DC61FB54}"/>
    <hyperlink ref="B787" r:id="rId20" xr:uid="{346AF3D4-EEE6-47FD-9279-C657F409B56A}"/>
    <hyperlink ref="B855" r:id="rId21" xr:uid="{CD4D4600-2FFA-4515-BA1A-B525A1B8622B}"/>
    <hyperlink ref="B842" r:id="rId22" xr:uid="{3C012795-66EF-461D-AD79-6E17C3A8D14E}"/>
    <hyperlink ref="B870" r:id="rId23" xr:uid="{9A78ECE7-E474-4281-B547-B6CEC9068E43}"/>
    <hyperlink ref="B185" r:id="rId24" xr:uid="{235DD5EE-27A5-445B-9AD0-8BB43A3B4F7C}"/>
    <hyperlink ref="B673" r:id="rId25" xr:uid="{4CCD6178-98ED-4429-A94C-1ED6774D2E9F}"/>
    <hyperlink ref="B785" r:id="rId26" xr:uid="{7B100BA0-6ADA-4276-ABF7-B5CC4AB51FCB}"/>
    <hyperlink ref="B833" r:id="rId27" xr:uid="{0351D3A4-E32A-435B-9216-642E560D71D6}"/>
    <hyperlink ref="B786" r:id="rId28" xr:uid="{6CD93ABC-FE3E-4B2D-912A-F783EF5399F9}"/>
    <hyperlink ref="B186" r:id="rId29" xr:uid="{2899A870-8D20-4C4F-9207-744D62A0CD0A}"/>
    <hyperlink ref="B493" r:id="rId30" xr:uid="{73AAB7C4-B9F8-4571-B5FE-851C85D6389F}"/>
    <hyperlink ref="B602" r:id="rId31" xr:uid="{E4CAFF8B-7B98-41D7-8BE8-13B9A3637204}"/>
    <hyperlink ref="B813" r:id="rId32" xr:uid="{7DD00FE7-BE0F-4E31-93E7-783BCD9E7B75}"/>
    <hyperlink ref="B812" r:id="rId33" xr:uid="{F1BB0FEC-5875-40B0-84F7-E38073F80F4E}"/>
    <hyperlink ref="B858" r:id="rId34" xr:uid="{7435E700-A90B-40BD-B885-69EFFB7AB30D}"/>
    <hyperlink ref="B856" r:id="rId35" xr:uid="{7DC9306C-F5EE-4CFF-993F-FDDFE8D16663}"/>
    <hyperlink ref="B183" r:id="rId36" xr:uid="{34A99DE5-CD9A-4A36-852F-F4D9DE0D077C}"/>
    <hyperlink ref="B507" r:id="rId37" xr:uid="{322F4DF6-E9B3-41C5-BC6C-0416BE7BF0B0}"/>
    <hyperlink ref="B566" r:id="rId38" xr:uid="{84FDCCEC-968F-4CED-96E5-4245A414F40C}"/>
    <hyperlink ref="B575" r:id="rId39" xr:uid="{48324878-EF11-479B-A086-01BA01234583}"/>
    <hyperlink ref="B420" r:id="rId40" xr:uid="{FFFA6555-6EA3-4C37-BAB1-70DC147035BC}"/>
    <hyperlink ref="B874" r:id="rId41" xr:uid="{0A33AD27-F578-445C-AA02-8E01351173CC}"/>
    <hyperlink ref="B850" r:id="rId42" xr:uid="{5348823B-F29F-4DB9-B7A9-4EA4CB4A988F}"/>
    <hyperlink ref="B187" r:id="rId43" xr:uid="{C217A123-F3AB-44E0-B362-EA70DC2F842B}"/>
    <hyperlink ref="B567" r:id="rId44" xr:uid="{4FA9C8CA-60AE-4486-B236-02B8C8432384}"/>
    <hyperlink ref="B565" r:id="rId45" xr:uid="{EE6C9192-6EE4-4346-A633-E8879FE5A391}"/>
    <hyperlink ref="B831" r:id="rId46" xr:uid="{F8085595-7429-4488-8982-501D0C197652}"/>
    <hyperlink ref="B573" r:id="rId47" xr:uid="{9FB052C5-261C-4C27-BC25-B1240AAAE75D}"/>
    <hyperlink ref="B568" r:id="rId48" xr:uid="{7918DB20-7DAC-49B3-86DD-3705E36D46F1}"/>
    <hyperlink ref="B848" r:id="rId49" xr:uid="{DF2D3815-3732-499C-BF7A-5D69252DD9D6}"/>
    <hyperlink ref="B570" r:id="rId50" xr:uid="{7F5DF3A1-C69E-4A57-8383-1EC12FC8CA1F}"/>
    <hyperlink ref="B574" r:id="rId51" xr:uid="{F3FBC2A7-0F78-4E8F-991E-C47988BDEE78}"/>
    <hyperlink ref="B577" r:id="rId52" xr:uid="{187CF001-4FC3-4022-8394-75F3C2EA23D5}"/>
    <hyperlink ref="B494" r:id="rId53" xr:uid="{06392F9A-8F38-4B21-BBFF-108FBACE8E26}"/>
    <hyperlink ref="B246" r:id="rId54" xr:uid="{221F279D-031F-48F5-B156-4698EA1BC030}"/>
    <hyperlink ref="B245" r:id="rId55" xr:uid="{9DD54D6D-BF78-4E90-898C-C4170C4AA139}"/>
    <hyperlink ref="B777" r:id="rId56" xr:uid="{7C4C9FC4-37A1-471C-B675-DF54C7F8B372}"/>
    <hyperlink ref="B571" r:id="rId57" xr:uid="{8EC5D6C0-E719-40BE-95FC-1AABAB9049BB}"/>
    <hyperlink ref="B220" r:id="rId58" xr:uid="{20BB4239-263B-4F24-B859-04C69E7CF07F}"/>
    <hyperlink ref="B572" r:id="rId59" xr:uid="{2A7DC2A9-979B-440F-849C-41FA8EFF46A1}"/>
    <hyperlink ref="B421" r:id="rId60" xr:uid="{20583607-EA79-4D3C-91AC-23C5E27F24D3}"/>
    <hyperlink ref="B789" r:id="rId61" xr:uid="{F1E00A70-812A-4E05-BA99-9CBF75366DE3}"/>
    <hyperlink ref="B206" r:id="rId62" xr:uid="{3EB733A0-3EBD-4479-986D-2E93BAB57070}"/>
    <hyperlink ref="B508" r:id="rId63" xr:uid="{D1CEB39A-525D-46DA-8DDF-07667DC7F0DF}"/>
    <hyperlink ref="B196" r:id="rId64" xr:uid="{F3A98E0C-483F-4878-B09B-1DA7FE65B747}"/>
    <hyperlink ref="B70" r:id="rId65" xr:uid="{30F50E91-9FB5-44B6-BA6B-C482A3B22CCD}"/>
    <hyperlink ref="B53" r:id="rId66" xr:uid="{926C6C77-9FF4-4C32-817C-33353A9A5B70}"/>
    <hyperlink ref="B207" r:id="rId67" xr:uid="{785A4CDA-86AC-4F58-91B1-2DDF0277B4A7}"/>
    <hyperlink ref="B184" r:id="rId68" xr:uid="{5E03FEE2-03D5-485E-9ECF-FCCF39F04B55}"/>
    <hyperlink ref="B951" r:id="rId69" xr:uid="{9545F816-227E-417E-B1E1-B4C0C60CEA60}"/>
    <hyperlink ref="B54" r:id="rId70" xr:uid="{D205448B-5B10-4B2D-AD2D-38303054B8A5}"/>
    <hyperlink ref="B690" r:id="rId71" xr:uid="{ECD0EDA6-2CAD-4345-B8D6-6B15642CDE3C}"/>
    <hyperlink ref="B580" r:id="rId72" xr:uid="{11FE5774-9E9A-41B0-92A1-BF3BD3775439}"/>
    <hyperlink ref="B240" r:id="rId73" xr:uid="{BE8CADD6-3982-4CAF-A9DD-D1B940E7B0DF}"/>
    <hyperlink ref="B71" r:id="rId74" xr:uid="{7880BE38-CE35-4172-B823-B4E14CCF8AEF}"/>
    <hyperlink ref="B576" r:id="rId75" xr:uid="{830BB0B0-913A-4B94-835F-CA61F3EE0CCE}"/>
    <hyperlink ref="B569" r:id="rId76" xr:uid="{4B26212E-4AA2-4ED8-BB92-21422D147D50}"/>
    <hyperlink ref="B646" r:id="rId77" xr:uid="{4EBC86BE-AC3D-4183-AE84-723BA9D908B5}"/>
    <hyperlink ref="B670" r:id="rId78" xr:uid="{CB8D6300-E926-43A9-81F3-93FD8856DCC8}"/>
    <hyperlink ref="B702" r:id="rId79" xr:uid="{EF13012E-F1F9-4AD4-B3FC-299990389269}"/>
    <hyperlink ref="B654" r:id="rId80" xr:uid="{64FA3E0D-8B3A-4E52-8491-8DC3A64C4DCB}"/>
    <hyperlink ref="B948" r:id="rId81" xr:uid="{F1E6626D-B0DD-4DF3-8172-554C29FA11C4}"/>
    <hyperlink ref="B198" r:id="rId82" xr:uid="{3D292EAD-81E5-489B-951D-A2E80BB51183}"/>
    <hyperlink ref="B417" r:id="rId83" xr:uid="{E6CAE8D9-D3DC-41EF-BCAD-B1CB6F62AC8C}"/>
    <hyperlink ref="B204" r:id="rId84" xr:uid="{962DE677-B7EB-4F60-9235-0CD1EAC449F2}"/>
    <hyperlink ref="B653" r:id="rId85" xr:uid="{A5FF73AB-DB1A-4593-8B90-0C36B79D5271}"/>
    <hyperlink ref="B203" r:id="rId86" xr:uid="{9EC443AC-D8C3-4EB3-9F88-45F13267C599}"/>
    <hyperlink ref="B551" r:id="rId87" xr:uid="{E3C7361D-0161-4521-B9CA-8F807C3FB412}"/>
    <hyperlink ref="B222" r:id="rId88" xr:uid="{6BE067C7-7F00-41E8-A37D-2A704F2E31E9}"/>
    <hyperlink ref="B353" r:id="rId89" xr:uid="{BDA952EE-46EB-42B7-AC10-74F1048AE910}"/>
    <hyperlink ref="B426" r:id="rId90" xr:uid="{E2AE87CB-085B-48BE-A186-694113D0923C}"/>
    <hyperlink ref="B501" r:id="rId91" xr:uid="{EEFF14AA-1B76-4B54-9F03-55B46CCC766E}"/>
    <hyperlink ref="B552" r:id="rId92" xr:uid="{102F96CE-A77E-46FD-8747-6639C31E8F58}"/>
    <hyperlink ref="B418" r:id="rId93" xr:uid="{3A8E6AE7-71F1-4407-AE0D-A859EF9A0D37}"/>
    <hyperlink ref="B234" r:id="rId94" xr:uid="{97523507-5266-4D45-9B24-F24528749466}"/>
    <hyperlink ref="B64" r:id="rId95" xr:uid="{24E4EB15-AE42-4EB7-AE1B-AC8E6EECB85C}"/>
    <hyperlink ref="B352" r:id="rId96" xr:uid="{25A89205-FF61-4C2C-B66C-784891141936}"/>
    <hyperlink ref="B486" r:id="rId97" xr:uid="{CE0E2D77-A395-4F92-94BA-A3C8F0BD2265}"/>
    <hyperlink ref="B883" r:id="rId98" xr:uid="{CDDFB55B-1B1F-4715-B8A8-0DDED4771FB9}"/>
    <hyperlink ref="B903" r:id="rId99" xr:uid="{284A9A55-7115-4C2E-9A1D-7023B28889C7}"/>
    <hyperlink ref="B823" r:id="rId100" xr:uid="{DE269A2E-4322-4CDD-B8AF-D8C7B5E8D25E}"/>
    <hyperlink ref="B427" r:id="rId101" xr:uid="{FE658867-17CB-489D-AB11-7916C0E37CC2}"/>
    <hyperlink ref="B876" r:id="rId102" xr:uid="{24E345A4-7002-4763-9CDC-E11E709E50F5}"/>
    <hyperlink ref="B863" r:id="rId103" xr:uid="{0850307C-ABF9-4351-BAB0-67F65236FFE8}"/>
    <hyperlink ref="B830" r:id="rId104" xr:uid="{C37F031A-C76B-4751-A7FE-AC4BF322F8B8}"/>
    <hyperlink ref="B825" r:id="rId105" xr:uid="{5611A4F5-D51B-4459-9165-AD890176DA43}"/>
    <hyperlink ref="B224" r:id="rId106" xr:uid="{D99B43D7-F1E1-48F1-9CD9-03353A3E7C3C}"/>
    <hyperlink ref="B63" r:id="rId107" xr:uid="{077483D9-A4FE-43CF-B346-0F22D7911BEE}"/>
    <hyperlink ref="B867" r:id="rId108" xr:uid="{DD772419-FDCB-492E-B9E4-9862AEEA1E40}"/>
    <hyperlink ref="B882" r:id="rId109" xr:uid="{9707F58E-9C0A-40AB-ACFD-78410F0DB28A}"/>
    <hyperlink ref="B880" r:id="rId110" xr:uid="{AC15AD69-67CA-4D13-BF54-0BB9D79B5658}"/>
    <hyperlink ref="B827" r:id="rId111" xr:uid="{96F87B5D-5C65-4009-A722-1FC3AA6BC7F3}"/>
    <hyperlink ref="B873" r:id="rId112" xr:uid="{F2C50188-ED95-49F3-B1D7-F494B4A844D3}"/>
    <hyperlink ref="B877" r:id="rId113" xr:uid="{0664D1D0-A463-4FC5-8B2B-C5FC395B7FFF}"/>
    <hyperlink ref="B68" r:id="rId114" xr:uid="{1BE99D65-F0A0-422D-88B1-42C1DBF424EF}"/>
    <hyperlink ref="B866" r:id="rId115" xr:uid="{884AB443-03D4-4996-A8EA-A590BEBEF31D}"/>
    <hyperlink ref="B834" r:id="rId116" xr:uid="{3326CB36-CCA2-4D62-BD0C-4387761B5BF7}"/>
    <hyperlink ref="B907" r:id="rId117" xr:uid="{74867CFA-C618-4F26-A43C-89F08D4F561C}"/>
    <hyperlink ref="B887" r:id="rId118" xr:uid="{5F74EC95-41C2-4CA8-9F68-819D906CC702}"/>
    <hyperlink ref="B885" r:id="rId119" xr:uid="{69B8468E-65A2-4B9C-AEA1-C3094AC68ECA}"/>
    <hyperlink ref="B928" r:id="rId120" xr:uid="{A99DD650-DA9B-42AD-886D-B10DB1731E26}"/>
    <hyperlink ref="B862" r:id="rId121" xr:uid="{B7026EE8-7EE3-445C-A3BF-BF02B452C017}"/>
    <hyperlink ref="B914" r:id="rId122" xr:uid="{2EEC76E5-4BCF-4A88-B5C0-9F4356106D3A}"/>
    <hyperlink ref="B879" r:id="rId123" xr:uid="{3AA5806C-3DA3-400C-B5C1-F0486564091F}"/>
    <hyperlink ref="B73" r:id="rId124" xr:uid="{AEC287E7-D758-4286-8457-E52A7C90CB05}"/>
    <hyperlink ref="B881" r:id="rId125" xr:uid="{C8A0A4C5-FACD-4037-9FC9-4AF2826D0622}"/>
    <hyperlink ref="B889" r:id="rId126" xr:uid="{A9C7AE4A-E831-4263-9924-D700BBDEC6E1}"/>
    <hyperlink ref="B829" r:id="rId127" xr:uid="{02711132-29EE-421C-9EBD-4CF075239CAE}"/>
    <hyperlink ref="B925" r:id="rId128" xr:uid="{EC540354-3BAB-45EF-BC0D-491AC2B89844}"/>
    <hyperlink ref="B65" r:id="rId129" xr:uid="{A396E82A-A8DA-406B-AB84-A1C76E022CED}"/>
    <hyperlink ref="B918" r:id="rId130" xr:uid="{B52C1B46-7262-4288-BACA-84E90393F9D7}"/>
    <hyperlink ref="B905" r:id="rId131" xr:uid="{A7663E22-1476-42BC-B498-1D4D9D8E13F9}"/>
    <hyperlink ref="B939" r:id="rId132" xr:uid="{F6194B5A-5162-4BDA-9F74-F7629FFFB201}"/>
    <hyperlink ref="B913" r:id="rId133" xr:uid="{4E40600E-07FD-4601-9234-144BB76D29FA}"/>
    <hyperlink ref="B929" r:id="rId134" xr:uid="{A2AC557F-1FDD-4734-9B26-6F6D308C24C9}"/>
    <hyperlink ref="B938" r:id="rId135" xr:uid="{F92D8E87-24E1-4CF5-9658-691393B3BAC1}"/>
    <hyperlink ref="B846" r:id="rId136" xr:uid="{F0AA3C4C-9189-4358-9963-148E97DA300E}"/>
    <hyperlink ref="B878" r:id="rId137" xr:uid="{D1049717-D9D1-4CA1-AB93-3E0AB7B5C4FA}"/>
    <hyperlink ref="B896" r:id="rId138" xr:uid="{800E7804-928D-440C-BF9D-BE683DD4EB78}"/>
    <hyperlink ref="B72" r:id="rId139" xr:uid="{2A3CACDC-B64F-4723-93BF-FD6742D2EBED}"/>
    <hyperlink ref="B931" r:id="rId140" xr:uid="{9006D2D9-4956-4279-8086-38B19DE2F556}"/>
    <hyperlink ref="B899" r:id="rId141" xr:uid="{F314952F-DBFE-4C15-BEAA-2082CAB14765}"/>
    <hyperlink ref="B941" r:id="rId142" xr:uid="{F911FE42-2281-44F4-9C84-C865588F53F7}"/>
    <hyperlink ref="B936" r:id="rId143" xr:uid="{8CBF688C-481C-468C-A582-B9E418FF4CDA}"/>
    <hyperlink ref="B945" r:id="rId144" xr:uid="{7E0F88E5-FA48-4E86-A4BA-AF3EFAF6F36A}"/>
    <hyperlink ref="B947" r:id="rId145" xr:uid="{5A9065BB-B8AB-4A17-8D30-F9EB7D836145}"/>
    <hyperlink ref="B898" r:id="rId146" xr:uid="{4C3BE3DE-AFEC-4FA2-BD95-1F00C69AB119}"/>
    <hyperlink ref="B934" r:id="rId147" xr:uid="{D295811D-AE6A-4CB0-A7B1-1D7744E93D2F}"/>
    <hyperlink ref="B900" r:id="rId148" xr:uid="{2C2DC28A-7B26-4F90-A43E-55AEFF51D81E}"/>
    <hyperlink ref="B892" r:id="rId149" xr:uid="{80E93241-323B-4580-8C0D-8B5FB9327DEC}"/>
    <hyperlink ref="B932" r:id="rId150" xr:uid="{D1375E50-2E1D-4B2A-8C27-B8D3C7E6AD5A}"/>
    <hyperlink ref="B886" r:id="rId151" xr:uid="{7AF04DA4-9C6F-440B-8F7F-A1D1B0F8227B}"/>
    <hyperlink ref="B917" r:id="rId152" xr:uid="{E2B609D8-9DCE-43A7-9C22-01DBB887BBF1}"/>
    <hyperlink ref="B916" r:id="rId153" xr:uid="{57EC1158-CA6B-4CC3-BFD8-47810ECA6F09}"/>
    <hyperlink ref="B943" r:id="rId154" xr:uid="{30C31F7B-5D76-4815-A972-CBDE0EC53FB8}"/>
    <hyperlink ref="B923" r:id="rId155" xr:uid="{D1F018C8-44F0-417B-8EC2-3B33B19E4C26}"/>
    <hyperlink ref="B908" r:id="rId156" xr:uid="{A354ED42-4236-4DF7-B893-0AA2C6ACAC3C}"/>
    <hyperlink ref="B893" r:id="rId157" xr:uid="{5F198DBD-8D29-4BB8-A94E-B7C5034C2F9D}"/>
    <hyperlink ref="B828" r:id="rId158" xr:uid="{2CD0D7CA-209E-45A7-8A1F-93A95C313966}"/>
    <hyperlink ref="B871" r:id="rId159" xr:uid="{831BDFB7-06D0-442C-8900-614EB1AF7713}"/>
    <hyperlink ref="B839" r:id="rId160" xr:uid="{798435F7-A52A-4E38-91A2-4C6B4E45428B}"/>
    <hyperlink ref="B824" r:id="rId161" xr:uid="{862F9CC4-C748-4096-AB22-FFDF7A12E331}"/>
    <hyperlink ref="B926" r:id="rId162" xr:uid="{A87C0860-0842-4F26-82BD-61FBB2B0A42E}"/>
    <hyperlink ref="B837" r:id="rId163" xr:uid="{4252E332-88C8-4A00-9739-D8840804F911}"/>
    <hyperlink ref="B788" r:id="rId164" xr:uid="{71C17B9F-DBCA-4D29-A9B4-F1CA5266CFDD}"/>
    <hyperlink ref="B930" r:id="rId165" xr:uid="{4115CB0A-052C-448D-A40A-935406CC6B4D}"/>
    <hyperlink ref="B55" r:id="rId166" xr:uid="{B76A92A9-6331-4C77-946D-7E99FBFDA5CE}"/>
    <hyperlink ref="B890" r:id="rId167" xr:uid="{3B7E32DE-6103-4DB4-9590-C0D48F83749A}"/>
    <hyperlink ref="B935" r:id="rId168" xr:uid="{9989FEDA-A9C4-4CC4-86E0-4C08A71B5350}"/>
    <hyperlink ref="B888" r:id="rId169" xr:uid="{A1AED84E-9F10-4FEA-9BF6-D84C15C47890}"/>
    <hyperlink ref="B909" r:id="rId170" xr:uid="{11D5A10F-B632-49A3-B1FD-841BA26CC537}"/>
    <hyperlink ref="B915" r:id="rId171" xr:uid="{C5B0FD6C-8856-4A64-8E4D-E90F14F4DBA6}"/>
    <hyperlink ref="B872" r:id="rId172" xr:uid="{188A0ECF-CEAA-49EC-A2C6-F6C15946BF21}"/>
    <hyperlink ref="B933" r:id="rId173" xr:uid="{F0A526C9-BA02-4EC5-8D28-332A89DB8D0D}"/>
    <hyperlink ref="B942" r:id="rId174" xr:uid="{2D9D288F-1D4D-43D4-B1C4-0203CD1CF118}"/>
    <hyperlink ref="B895" r:id="rId175" xr:uid="{F7E42D86-629C-47EA-BA3B-11EF44CA9977}"/>
    <hyperlink ref="B940" r:id="rId176" xr:uid="{DACD734B-8E70-40F1-87E3-F19017593F74}"/>
    <hyperlink ref="B826" r:id="rId177" xr:uid="{EDB31A1C-1304-44E1-8CB5-9C82A4F0F2D8}"/>
    <hyperlink ref="B838" r:id="rId178" xr:uid="{0D0F9A3B-4DAB-4C96-9248-264B3806CAE4}"/>
    <hyperlink ref="B884" r:id="rId179" xr:uid="{EE27604C-D699-4572-992D-543790CA3EB6}"/>
    <hyperlink ref="B832" r:id="rId180" xr:uid="{80546FDF-0978-40DB-9817-90B08B542225}"/>
    <hyperlink ref="B849" r:id="rId181" xr:uid="{DEC11388-AB4F-4270-98F7-2C86FDAF3077}"/>
    <hyperlink ref="B920" r:id="rId182" xr:uid="{EAE1E903-5D2A-48B9-AF7A-D8AC2CBC089B}"/>
    <hyperlink ref="B865" r:id="rId183" xr:uid="{819EECBE-504A-4F64-A256-ED780F898CC9}"/>
    <hyperlink ref="B3" r:id="rId184" xr:uid="{86E4F5A1-16B6-4C43-BFBD-4D3F972CE4AE}"/>
    <hyperlink ref="B836" r:id="rId185" xr:uid="{6265332B-3865-4107-A889-616767468019}"/>
    <hyperlink ref="B897" r:id="rId186" xr:uid="{07A8753A-1FA7-4351-91F3-9DDC892E23FC}"/>
    <hyperlink ref="B927" r:id="rId187" xr:uid="{AB65D2E2-F048-4863-84A3-7310337F8D2D}"/>
    <hyperlink ref="B860" r:id="rId188" xr:uid="{B483CC86-3265-4662-8EBD-32BA916E520B}"/>
    <hyperlink ref="B894" r:id="rId189" xr:uid="{70FA4CC1-FDFB-40A5-BA85-8FB2DADE435A}"/>
    <hyperlink ref="B859" r:id="rId190" xr:uid="{EA9FF5FE-5E2B-4706-992C-DFE76CAE15E4}"/>
    <hyperlink ref="B910" r:id="rId191" xr:uid="{E5DF1CD2-74F9-4100-B89D-E4DCBBD63768}"/>
    <hyperlink ref="B854" r:id="rId192" xr:uid="{5C387267-032C-44A4-A18A-4EEAC7FFB78A}"/>
    <hyperlink ref="B922" r:id="rId193" xr:uid="{D4D6ACA6-C57B-4D45-9DC6-B6722641CDA2}"/>
    <hyperlink ref="B906" r:id="rId194" xr:uid="{08ADFE36-F6A5-4165-8D5F-44A049381DE0}"/>
    <hyperlink ref="B503" r:id="rId195" xr:uid="{EB4AF910-161D-4A0D-8E55-02A4AC090BF0}"/>
    <hyperlink ref="B868" r:id="rId196" xr:uid="{970D3E7F-E535-4E52-97A9-0F9B901EB4DF}"/>
    <hyperlink ref="B847" r:id="rId197" xr:uid="{3D6545C8-111B-4EE6-8777-1CD42FE0CAA1}"/>
    <hyperlink ref="B861" r:id="rId198" xr:uid="{CC248390-2316-4340-9A5E-D35CDE0B6F4B}"/>
    <hyperlink ref="B67" r:id="rId199" xr:uid="{890BE4AC-D748-4866-98F6-C10D97B8AA01}"/>
    <hyperlink ref="B638" r:id="rId200" xr:uid="{5E0E1074-4DD6-435A-8071-6B2DAEC1EF2D}"/>
    <hyperlink ref="B631" r:id="rId201" xr:uid="{64B04424-8E8A-4633-8E40-EDF32ADD6FCB}"/>
    <hyperlink ref="B641" r:id="rId202" xr:uid="{6DC0A0B8-5872-43E4-8B23-EF101A5534C3}"/>
    <hyperlink ref="B633" r:id="rId203" xr:uid="{FDDFCEFF-9015-49CC-B034-7A143CED3250}"/>
    <hyperlink ref="B624" r:id="rId204" xr:uid="{698608C7-D242-46BC-8D2A-3C00B709AC63}"/>
    <hyperlink ref="B630" r:id="rId205" xr:uid="{26D41B14-7595-4942-A461-C87611DEAE7D}"/>
    <hyperlink ref="B944" r:id="rId206" xr:uid="{D20064DB-2FBA-4BBA-9574-6496BEB10543}"/>
    <hyperlink ref="B613" r:id="rId207" xr:uid="{171A341D-F806-406D-A3CF-98E68C2FA584}"/>
    <hyperlink ref="B626" r:id="rId208" xr:uid="{9F6C80F2-209F-41D2-AB15-A9C4737B0B85}"/>
    <hyperlink ref="B634" r:id="rId209" xr:uid="{11BDD184-E2E8-44BA-A269-908486ADDAFB}"/>
    <hyperlink ref="B606" r:id="rId210" xr:uid="{7C7184BF-F3B5-4EA9-912A-4D548D0A701C}"/>
    <hyperlink ref="B594" r:id="rId211" xr:uid="{E2A097BC-571A-4F85-B5B0-4ABB1254CF5D}"/>
    <hyperlink ref="B597" r:id="rId212" xr:uid="{6B171DF1-ECF7-448D-B1F6-A026BAE7054D}"/>
    <hyperlink ref="B595" r:id="rId213" xr:uid="{8FCA8780-0BEF-4C97-A576-4837EBE51256}"/>
    <hyperlink ref="B937" r:id="rId214" xr:uid="{DAF52493-8FA6-4064-B295-00D1CDF04CB3}"/>
    <hyperlink ref="B919" r:id="rId215" xr:uid="{CB5B0AD0-1180-4159-9357-CAAC4089BAE6}"/>
    <hyperlink ref="B857" r:id="rId216" xr:uid="{9CC6E50C-4716-404D-9C63-4E1B0F3B8358}"/>
    <hyperlink ref="B924" r:id="rId217" xr:uid="{22D6C9B2-4DA8-479D-896E-9879838985D1}"/>
    <hyperlink ref="B793" r:id="rId218" xr:uid="{C0B203C7-91BC-4C58-9F36-D5CFECA915C9}"/>
    <hyperlink ref="B911" r:id="rId219" xr:uid="{71EDB70C-301F-41E6-A138-5C6E9CB12265}"/>
    <hyperlink ref="B921" r:id="rId220" xr:uid="{8AC10C13-36ED-4223-A0AC-B98D630E619C}"/>
    <hyperlink ref="B845" r:id="rId221" xr:uid="{8817507E-47E4-47CC-AC64-9DACAA80501A}"/>
    <hyperlink ref="B835" r:id="rId222" xr:uid="{2912ABE5-02DE-4E82-8099-01F1D3FE2EC2}"/>
    <hyperlink ref="B844" r:id="rId223" xr:uid="{063F4A17-5E07-467A-9BE7-EB4B52907C17}"/>
    <hyperlink ref="B622" r:id="rId224" xr:uid="{ECDB8BDF-B95A-442E-9D42-52F7CEF80123}"/>
    <hyperlink ref="B912" r:id="rId225" xr:uid="{76037152-6D1D-4250-8644-CC4B2403F6B6}"/>
    <hyperlink ref="B904" r:id="rId226" xr:uid="{B270FF15-0A55-473C-8495-DE6D1F3FECC7}"/>
    <hyperlink ref="B485" r:id="rId227" xr:uid="{4BE4BE03-89B9-4FA2-9B70-69E40C3D0928}"/>
    <hyperlink ref="B901" r:id="rId228" xr:uid="{3EF945BD-D636-4B39-A8B0-B569CA36AC2F}"/>
    <hyperlink ref="B822" r:id="rId229" xr:uid="{90F8DD03-EE4B-4625-A400-3C5CE400D333}"/>
    <hyperlink ref="B902" r:id="rId230" xr:uid="{EF27783B-4934-44C8-B600-3FCAD8CE9EE5}"/>
    <hyperlink ref="B406" r:id="rId231" xr:uid="{FFFCB9E2-D357-499E-9E3F-EE3D33176EE4}"/>
    <hyperlink ref="B843" r:id="rId232" xr:uid="{CB9F36E6-D8FA-4B79-B40C-74CEF50DD632}"/>
    <hyperlink ref="B851" r:id="rId233" xr:uid="{16B153DA-49CF-4AA9-9B84-625DF0140C8B}"/>
    <hyperlink ref="B852" r:id="rId234" xr:uid="{E57F9238-B848-49C7-9F67-7B6D2F96481A}"/>
    <hyperlink ref="B891" r:id="rId235" xr:uid="{8508A62B-FB4E-4A9D-B849-58D520F67492}"/>
    <hyperlink ref="B875" r:id="rId236" xr:uid="{79AD7B80-784E-4632-A393-4B96F9E15425}"/>
    <hyperlink ref="B853" r:id="rId237" xr:uid="{34390411-1103-4014-AC17-383C857EF2E2}"/>
    <hyperlink ref="B235" r:id="rId238" xr:uid="{CD0B5C95-0B2D-4D27-AD9C-44707A9C1397}"/>
    <hyperlink ref="B598" r:id="rId239" xr:uid="{2B18586E-E372-4280-9511-0C8258162B81}"/>
    <hyperlink ref="B505" r:id="rId240" xr:uid="{6FD2C56F-5D60-455F-87FA-4EA621B7D417}"/>
    <hyperlink ref="B599" r:id="rId241" xr:uid="{B997E999-7888-4D47-B4E3-732CB3044488}"/>
    <hyperlink ref="B525" r:id="rId242" xr:uid="{C221CEAA-5AB4-4344-8ABF-BCE4F762F19C}"/>
    <hyperlink ref="B589" r:id="rId243" xr:uid="{AF9DC03E-BB93-4F9F-A2A5-D55959D70020}"/>
    <hyperlink ref="B593" r:id="rId244" xr:uid="{8F37D493-5802-4E08-8E26-644EC6B64EC8}"/>
    <hyperlink ref="B649" r:id="rId245" xr:uid="{B2956355-5A56-47A6-B4AA-8492B84FB055}"/>
    <hyperlink ref="B601" r:id="rId246" xr:uid="{C7B71373-6475-48A3-BF2A-07F2EBBDFEE9}"/>
    <hyperlink ref="B618" r:id="rId247" xr:uid="{7B3BCD70-1D73-425E-A35E-EB2356554636}"/>
    <hyperlink ref="B627" r:id="rId248" xr:uid="{700FAF5A-4EC3-442F-B371-3B6F1A8AB509}"/>
    <hyperlink ref="B632" r:id="rId249" xr:uid="{3803D4CB-6486-48A4-93D2-001723C1D584}"/>
    <hyperlink ref="B724" r:id="rId250" xr:uid="{ECB139B8-A6C3-49C7-BD6B-53DA5C7B45FE}"/>
    <hyperlink ref="B679" r:id="rId251" xr:uid="{4F184A15-96BE-406B-8F60-330AC939EF41}"/>
    <hyperlink ref="B682" r:id="rId252" xr:uid="{37954340-C0FA-47A2-A6B6-1061E474BE63}"/>
    <hyperlink ref="B227" r:id="rId253" xr:uid="{E872E9C9-70CD-4CE0-9C84-E6D69FFF3561}"/>
    <hyperlink ref="B684" r:id="rId254" xr:uid="{56664608-9FCB-43A4-869A-9B79CBDFD2F4}"/>
    <hyperlink ref="B680" r:id="rId255" xr:uid="{8E8C33DE-A27D-4612-B39E-3F366208C7B1}"/>
    <hyperlink ref="B806" r:id="rId256" xr:uid="{7C26CE66-DB1B-4796-8006-7DF72BD3EB1F}"/>
    <hyperlink ref="B228" r:id="rId257" xr:uid="{78056F58-475A-4B35-9D2E-C7DB8964062E}"/>
    <hyperlink ref="B809" r:id="rId258" xr:uid="{DF967AB4-A514-4100-9724-A6D87BD8F95F}"/>
    <hyperlink ref="B711" r:id="rId259" xr:uid="{61C2EF73-73C1-48A5-A625-AE3BF8EA1497}"/>
    <hyperlink ref="B819" r:id="rId260" xr:uid="{5534423E-5B1A-446B-8AED-1D5E9923D5B4}"/>
    <hyperlink ref="B683" r:id="rId261" xr:uid="{7609DA2F-5F86-4831-84C6-A871F2DE32DD}"/>
    <hyperlink ref="B821" r:id="rId262" xr:uid="{127B0D6F-22BA-4F1D-92ED-D34E0F5C376A}"/>
    <hyperlink ref="B807" r:id="rId263" xr:uid="{6299A694-4A23-47E5-9FBF-5812D7627415}"/>
    <hyperlink ref="B681" r:id="rId264" xr:uid="{8FD0C59E-AE36-4D64-AAB0-CE7956228D92}"/>
    <hyperlink ref="B949" r:id="rId265" xr:uid="{C8E21F5E-F0B5-4CD2-9CDD-B14CE03D2B23}"/>
    <hyperlink ref="B82" r:id="rId266" xr:uid="{88915DD6-FE41-4D69-9C40-9E39EB6ABA79}"/>
    <hyperlink ref="B811" r:id="rId267" xr:uid="{E4019EF0-39C3-43BF-8C56-0805A9D33028}"/>
    <hyperlink ref="B783" r:id="rId268" xr:uid="{4A06DE33-9BA3-4A37-B61F-3D5BE2E24BA2}"/>
    <hyperlink ref="B799" r:id="rId269" xr:uid="{8F82BA64-A565-4872-BEF3-4204C884F736}"/>
    <hyperlink ref="B801" r:id="rId270" xr:uid="{79442D5C-76E8-4B66-92C8-3399078B9F14}"/>
    <hyperlink ref="B678" r:id="rId271" xr:uid="{368AC1B3-D02F-4583-834B-DB7B6D8C7FCE}"/>
    <hyperlink ref="B635" r:id="rId272" xr:uid="{9447FA79-A558-4180-8085-6F347E30E20C}"/>
    <hyperlink ref="B946" r:id="rId273" xr:uid="{700B3511-3CC5-4BB4-8802-C6B6FDF46D5D}"/>
    <hyperlink ref="B600" r:id="rId274" xr:uid="{8F9BC9D6-A5C8-4588-80EC-1CA9F87C9F64}"/>
    <hyperlink ref="B87" r:id="rId275" xr:uid="{5BA89E27-9F24-45B6-ACFF-DDECEEA5CC1E}"/>
    <hyperlink ref="B610" r:id="rId276" xr:uid="{383E75B7-F9A1-46FC-BA92-E80F07AAC136}"/>
    <hyperlink ref="B652" r:id="rId277" xr:uid="{C5383E8D-389F-4981-BBB7-4AF17EF3C08F}"/>
    <hyperlink ref="B611" r:id="rId278" xr:uid="{7DA1A8AB-4C4F-4FB2-A250-D98B021D279E}"/>
    <hyperlink ref="B616" r:id="rId279" xr:uid="{91597763-D478-400C-BE73-F53FC38E3727}"/>
    <hyperlink ref="B607" r:id="rId280" xr:uid="{9515C5D0-8C27-41F8-BEB6-835B2F913D06}"/>
    <hyperlink ref="B636" r:id="rId281" xr:uid="{795EA8C6-6081-4B5C-BD88-076735F04A16}"/>
    <hyperlink ref="B625" r:id="rId282" xr:uid="{4CC59415-A6F6-4C06-B93C-8CF0910EE095}"/>
    <hyperlink ref="B609" r:id="rId283" xr:uid="{5BB01DAF-17F6-48DD-B934-ABBB6C7F5FF3}"/>
    <hyperlink ref="B608" r:id="rId284" xr:uid="{E6E1D451-D47E-4DFA-A2AC-D50264855503}"/>
    <hyperlink ref="B648" r:id="rId285" xr:uid="{F6109083-2E62-4362-B60B-4C9CC5873BE3}"/>
    <hyperlink ref="B637" r:id="rId286" xr:uid="{133969DA-D081-4E98-8372-3874C3ED4B56}"/>
    <hyperlink ref="B621" r:id="rId287" xr:uid="{6284C34A-83EF-4E93-B435-7F33A7D776BD}"/>
    <hyperlink ref="B640" r:id="rId288" xr:uid="{25CE85D7-B440-4F43-8F0F-7AE04C750E06}"/>
    <hyperlink ref="B820" r:id="rId289" xr:uid="{870789A4-81CC-4BF1-A43C-D65B4C112C8C}"/>
    <hyperlink ref="B628" r:id="rId290" xr:uid="{868771D3-F2CB-431C-A159-A83106E4E6F7}"/>
    <hyperlink ref="B639" r:id="rId291" xr:uid="{C27EF38E-2949-4460-B0E1-85B833A36DDB}"/>
    <hyperlink ref="B592" r:id="rId292" xr:uid="{DC48BD91-06F1-4E27-B4EB-0F85782A64F9}"/>
    <hyperlink ref="B615" r:id="rId293" xr:uid="{754ECDF3-D994-467D-9295-C17444874A63}"/>
    <hyperlink ref="B612" r:id="rId294" xr:uid="{2F007EF3-AA49-4AA0-A8B1-FD93F43FA14C}"/>
    <hyperlink ref="B642" r:id="rId295" xr:uid="{854753C9-2FA9-4EF5-86C2-73E3A47589FB}"/>
    <hyperlink ref="B620" r:id="rId296" xr:uid="{EC4F1D07-0942-43DE-BE56-9B96D141C765}"/>
    <hyperlink ref="B623" r:id="rId297" xr:uid="{CF571977-4377-4F9E-A1E2-53FBB7695337}"/>
    <hyperlink ref="B79" r:id="rId298" xr:uid="{44721FE2-A422-473A-9C96-383D4A6C5172}"/>
    <hyperlink ref="B669" r:id="rId299" xr:uid="{29DB3637-300D-4396-98C9-E3B4BB8B6D5A}"/>
    <hyperlink ref="B596" r:id="rId300" xr:uid="{7303438E-87C4-4F8E-9C26-07FB8767E2EE}"/>
    <hyperlink ref="B667" r:id="rId301" xr:uid="{C0E47777-4DFC-4B38-AD0A-2DA164D05996}"/>
    <hyperlink ref="B419" r:id="rId302" xr:uid="{6C7527F6-27C6-46AC-925D-7649B4A89D3A}"/>
    <hyperlink ref="B668" r:id="rId303" xr:uid="{9AB50225-2836-4CA8-AE7A-D98287B818C6}"/>
    <hyperlink ref="B797" r:id="rId304" xr:uid="{397FA32A-DC45-416D-AF53-5891B9C208FC}"/>
    <hyperlink ref="B818" r:id="rId305" xr:uid="{16191D75-1A2D-4745-B46E-B8B6B55B2ACC}"/>
    <hyperlink ref="B796" r:id="rId306" xr:uid="{5F94B781-1437-4520-AA16-C2CC7434B3EE}"/>
    <hyperlink ref="B795" r:id="rId307" xr:uid="{3D8DC7B1-12AB-4891-8EC2-0FA31E11ADB2}"/>
    <hyperlink ref="B816" r:id="rId308" xr:uid="{37C4C008-8BF8-486F-9EED-69F415D08D8D}"/>
    <hyperlink ref="B804" r:id="rId309" xr:uid="{63706224-BD15-4C5C-B01C-24BD51D38F5A}"/>
    <hyperlink ref="B817" r:id="rId310" xr:uid="{32BA14BF-1E62-4175-9BB4-65308734D5CB}"/>
    <hyperlink ref="B805" r:id="rId311" xr:uid="{A51211E5-CE33-4BE9-B650-3EB8353F4B1E}"/>
    <hyperlink ref="B803" r:id="rId312" xr:uid="{32370DA3-D787-4D6D-BB32-25D04840CB02}"/>
    <hyperlink ref="B424" r:id="rId313" xr:uid="{CCD9C1D6-4B39-4D70-8F92-FA728AB9FE46}"/>
    <hyperlink ref="B815" r:id="rId314" xr:uid="{F17CF474-5822-411D-A4BB-42FED5BE04C8}"/>
    <hyperlink ref="B780" r:id="rId315" xr:uid="{AF040626-AE4A-4A44-AB3B-D5E434D2F1E2}"/>
    <hyperlink ref="B782" r:id="rId316" xr:uid="{85410178-68B4-454C-AC51-12A6053EF902}"/>
    <hyperlink ref="B672" r:id="rId317" xr:uid="{446F76C2-6BC1-498F-A71A-6520DAB15312}"/>
    <hyperlink ref="B671" r:id="rId318" xr:uid="{8901F9EE-B98A-4BE9-832B-6FF832128755}"/>
    <hyperlink ref="B544" r:id="rId319" xr:uid="{22B96F0B-763B-47C3-B4ED-65E37D279F10}"/>
    <hyperlink ref="B502" r:id="rId320" xr:uid="{BCF16C28-0F26-4E63-9E2B-68932D529336}"/>
    <hyperlink ref="B719" r:id="rId321" xr:uid="{0F8A74F5-9DA0-4660-AA25-3D1559887558}"/>
    <hyperlink ref="B721" r:id="rId322" xr:uid="{D2DB37D8-EC9A-4D2B-B2B7-7563F466683A}"/>
    <hyperlink ref="B790" r:id="rId323" xr:uid="{A7565DC4-4361-400A-B0F3-056A43987F6F}"/>
    <hyperlink ref="B720" r:id="rId324" xr:uid="{BA2631E3-ABA0-4E1F-8545-318F1965F964}"/>
    <hyperlink ref="B718" r:id="rId325" xr:uid="{E1DBE2B7-0740-4779-BCD8-A3296F36CB0D}"/>
    <hyperlink ref="B229" r:id="rId326" xr:uid="{FD26DD06-BEB0-47C1-9615-3EC7E1472BFA}"/>
    <hyperlink ref="B794" r:id="rId327" xr:uid="{56FE3456-1796-44E2-A883-1C88BFE8FA20}"/>
    <hyperlink ref="B779" r:id="rId328" xr:uid="{7A8CAA00-9059-42D0-99AD-1AE9D38B1A9E}"/>
    <hyperlink ref="B802" r:id="rId329" xr:uid="{F20B1C11-C62A-41BD-B71D-1E7A8D84D2A6}"/>
    <hyperlink ref="B77" r:id="rId330" xr:uid="{68945D02-A53A-4A5C-AE93-C39E574AF164}"/>
    <hyperlink ref="B798" r:id="rId331" xr:uid="{E6D4FA3C-9C5E-47BF-9740-2E27BF03D463}"/>
    <hyperlink ref="B800" r:id="rId332" xr:uid="{AB909CCB-E31A-4A7D-BF11-0674F4324C39}"/>
    <hyperlink ref="B814" r:id="rId333" xr:uid="{32667843-7647-4C37-A181-CD7A94F7223E}"/>
    <hyperlink ref="B655" r:id="rId334" xr:uid="{B7166B64-B884-4C59-A07C-0868415AF0B1}"/>
    <hyperlink ref="B527" r:id="rId335" xr:uid="{862328D5-DB53-447D-A427-05DADFFF542E}"/>
    <hyperlink ref="B81" r:id="rId336" xr:uid="{EA937903-C639-4D18-9E30-C7C3AEA09937}"/>
    <hyperlink ref="B80" r:id="rId337" xr:uid="{272C9F19-E892-41D0-ABD2-568FE91458BD}"/>
    <hyperlink ref="B629" r:id="rId338" xr:uid="{424EC809-D115-4A92-8875-524533807713}"/>
    <hyperlink ref="B604" r:id="rId339" xr:uid="{D3DB585F-4323-4D78-BFEE-3FE857A4BBAD}"/>
    <hyperlink ref="B191" r:id="rId340" xr:uid="{B0C4FC75-0738-4EC6-9765-FF9A22CAA51F}"/>
    <hyperlink ref="B193" r:id="rId341" xr:uid="{AF1B7A6B-DBA5-42D7-A482-722F7B102CF1}"/>
    <hyperlink ref="B539" r:id="rId342" xr:uid="{2A85345E-50FE-4F25-8CD8-AE4DA7DE4CFB}"/>
    <hyperlink ref="B213" r:id="rId343" xr:uid="{EB023CFC-5C9F-47B7-A7F9-2167171D6DDF}"/>
    <hyperlink ref="B657" r:id="rId344" xr:uid="{197967B9-6C46-4304-A55A-74F07E0FF4C1}"/>
    <hyperlink ref="B66" r:id="rId345" xr:uid="{5F902843-B99E-4A88-B2B0-141181826A4F}"/>
    <hyperlink ref="B658" r:id="rId346" xr:uid="{6918E1C0-72D4-4CD0-AF19-24CB47EE3565}"/>
    <hyperlink ref="B411" r:id="rId347" xr:uid="{07086593-AA6B-4B06-AC23-9C1105A623DE}"/>
    <hyperlink ref="B212" r:id="rId348" xr:uid="{DD0517BF-0D74-47D2-9691-9E3B2B43E3CF}"/>
    <hyperlink ref="B495" r:id="rId349" xr:uid="{2764E780-40F6-4A54-BA1C-A05925A6DDED}"/>
    <hyperlink ref="B546" r:id="rId350" xr:uid="{5AEBCC08-F717-4B8D-B9A6-414FD3AFF568}"/>
    <hyperlink ref="B529" r:id="rId351" xr:uid="{9A340109-09CD-4398-9933-550831FE680E}"/>
    <hyperlink ref="B69" r:id="rId352" xr:uid="{DBF7B448-23A4-4E1D-BF16-3864B879BEB0}"/>
    <hyperlink ref="B407" r:id="rId353" xr:uid="{E646F753-A28F-453B-95E5-876DC3D432B1}"/>
    <hyperlink ref="B408" r:id="rId354" xr:uid="{4A059769-18C7-4F95-957D-A9A3F35AB570}"/>
    <hyperlink ref="B515" r:id="rId355" xr:uid="{7C315788-9C13-44C6-9FAE-DE059923E204}"/>
    <hyperlink ref="B703" r:id="rId356" xr:uid="{0063BA47-5216-4C81-A02D-6329761C48F3}"/>
    <hyperlink ref="B645" r:id="rId357" xr:uid="{7798FA09-0191-4F6D-8B45-2AF8B3A4FDE8}"/>
    <hyperlink ref="B504" r:id="rId358" xr:uid="{185A26A6-4800-4933-B451-18D53D1B0428}"/>
    <hyperlink ref="B74" r:id="rId359" xr:uid="{F89FAEF4-AA2D-42FC-8CE3-F3A7F85EB445}"/>
    <hyperlink ref="B591" r:id="rId360" xr:uid="{A30EDE10-3422-436C-9921-B00AD2755796}"/>
    <hyperlink ref="B526" r:id="rId361" xr:uid="{6C22EF45-2DB2-4D55-BA2C-B04134628E6B}"/>
    <hyperlink ref="B144" r:id="rId362" xr:uid="{9D5E1F48-02A5-4047-8313-45534EC02FF7}"/>
    <hyperlink ref="B716" r:id="rId363" xr:uid="{92B0FDFA-E4BA-4330-9D43-B53383F3064A}"/>
    <hyperlink ref="B516" r:id="rId364" xr:uid="{DC3BFE28-61F7-433F-B67E-2AB4ADBDDD43}"/>
    <hyperlink ref="B517" r:id="rId365" xr:uid="{0079053A-A074-4084-BB67-8DD225F6E9B7}"/>
    <hyperlink ref="B513" r:id="rId366" xr:uid="{B3445E14-CBD5-4BD3-A621-3255FA7DEDA8}"/>
    <hyperlink ref="B520" r:id="rId367" xr:uid="{F3363782-07C6-4611-83F3-2DC52ADD81C3}"/>
    <hyperlink ref="B522" r:id="rId368" xr:uid="{FDAB58D9-7819-467E-930A-85F7D158014B}"/>
    <hyperlink ref="B523" r:id="rId369" xr:uid="{51A21E4D-70D0-4120-9BC7-C1633CB628E5}"/>
    <hyperlink ref="B533" r:id="rId370" xr:uid="{A1E5BB39-C09F-4BED-9C99-B522F91598E9}"/>
    <hyperlink ref="B62" r:id="rId371" xr:uid="{B42E331E-3FFB-4665-A082-2E400703CC8D}"/>
    <hyperlink ref="B90" r:id="rId372" xr:uid="{96A90474-66E9-4116-B8F5-99F0CEC229A3}"/>
    <hyperlink ref="B553" r:id="rId373" xr:uid="{93602408-2FFE-4F56-A6E9-95CF0CC8C6D1}"/>
    <hyperlink ref="B722" r:id="rId374" xr:uid="{CCD7F5E1-2BBA-44E7-89C9-79C7CB1A1037}"/>
    <hyperlink ref="B481" r:id="rId375" xr:uid="{6C8319BC-80F6-4842-9688-FC8BA8E72C4C}"/>
    <hyperlink ref="B521" r:id="rId376" xr:uid="{AF1EB95D-08C4-4E37-A53D-8276B0DEE823}"/>
    <hyperlink ref="B528" r:id="rId377" xr:uid="{700EFE08-6F79-4991-9B6B-03625847F997}"/>
    <hyperlink ref="B512" r:id="rId378" xr:uid="{9ED8FC98-D0AB-447F-9E9A-6BAA736DB6F8}"/>
    <hyperlink ref="B211" r:id="rId379" xr:uid="{F48F58D7-8377-4CD3-AC8C-73A46236D97E}"/>
    <hyperlink ref="B497" r:id="rId380" xr:uid="{5C51FB3D-B4D8-4F7F-8D17-A7F28BEEC55D}"/>
    <hyperlink ref="B619" r:id="rId381" xr:uid="{ED23BE02-0318-4F7F-97B5-E8E9C55829B1}"/>
    <hyperlink ref="B60" r:id="rId382" xr:uid="{04B58FCD-920A-435E-9CCF-D54BB94C828E}"/>
    <hyperlink ref="B145" r:id="rId383" xr:uid="{B4D53CF8-0F79-4942-A518-BAA2E2B232C1}"/>
    <hyperlink ref="B61" r:id="rId384" xr:uid="{E6BCE932-FBAD-4216-AE7C-38409390B0C4}"/>
    <hyperlink ref="B603" r:id="rId385" xr:uid="{8609AAF6-4A7E-40D4-B72B-290C04BCDE5C}"/>
    <hyperlink ref="B511" r:id="rId386" xr:uid="{2BD36F97-9C19-4B20-92F0-F20F49A4B6E4}"/>
    <hyperlink ref="B89" r:id="rId387" xr:uid="{6D3D72EE-92C0-41D7-987E-C892168D28D8}"/>
    <hyperlink ref="B92" r:id="rId388" xr:uid="{8298DC9C-2948-4626-997E-017F3E37EDA1}"/>
    <hyperlink ref="B93" r:id="rId389" xr:uid="{5A6052D5-4AC9-4213-87EF-1E29FE50C387}"/>
    <hyperlink ref="B530" r:id="rId390" xr:uid="{75FCA441-5186-49CD-9E22-D0AFA3D8D4BC}"/>
    <hyperlink ref="B532" r:id="rId391" xr:uid="{53A8A265-6F83-4AAA-95B0-C67B12F139D4}"/>
    <hyperlink ref="B531" r:id="rId392" xr:uid="{8ABE7E1B-798C-421E-8D5D-C760C6CDCFD8}"/>
    <hyperlink ref="B6" r:id="rId393" xr:uid="{1F87E4FE-9E30-4809-8495-CBCCF5DAF84F}"/>
    <hyperlink ref="B5" r:id="rId394" xr:uid="{C1A75CA0-CE24-4432-8FE2-39A8FED096BA}"/>
    <hyperlink ref="B76" r:id="rId395" xr:uid="{A86E9704-2F96-4662-AA08-4B39E44AE739}"/>
    <hyperlink ref="B581" r:id="rId396" xr:uid="{542EFB24-447A-4AA1-BCFE-DC62861E0209}"/>
    <hyperlink ref="B146" r:id="rId397" xr:uid="{963EDF46-00B3-4AAD-8C78-7FE7D7ACA6E2}"/>
    <hyperlink ref="B147" r:id="rId398" xr:uid="{BD3456A7-4551-403E-BE3A-942FA0B347E0}"/>
    <hyperlink ref="B545" r:id="rId399" xr:uid="{C9295E5D-8826-4F91-9505-65C5F26635AA}"/>
    <hyperlink ref="B85" r:id="rId400" xr:uid="{0A91DA1A-FDA6-4F86-8636-B7AC12AADB68}"/>
    <hyperlink ref="B549" r:id="rId401" xr:uid="{DED38325-9D99-4994-956C-B8607E172A18}"/>
    <hyperlink ref="B543" r:id="rId402" xr:uid="{AC6864B3-7962-4A28-BF0C-723B741A40BB}"/>
    <hyperlink ref="B548" r:id="rId403" xr:uid="{27F4E674-0994-4CB7-8A5B-46AFC00D3408}"/>
    <hyperlink ref="B84" r:id="rId404" xr:uid="{D6A3CAE0-9121-4089-AA1C-1A6FFC811FDB}"/>
    <hyperlink ref="B540" r:id="rId405" xr:uid="{7035CE84-6931-442B-90D9-4DD598B2EC34}"/>
    <hyperlink ref="B538" r:id="rId406" xr:uid="{2706FD66-3373-428C-9C86-9B5EB49EA53A}"/>
    <hyperlink ref="B536" r:id="rId407" xr:uid="{14C8546F-E009-414E-8441-ABB80325F507}"/>
    <hyperlink ref="B537" r:id="rId408" xr:uid="{6BEAB3CD-17C4-40AE-8FEA-E617578CDF90}"/>
    <hyperlink ref="B547" r:id="rId409" xr:uid="{067704F6-FC84-482D-BA48-90D60A2854F9}"/>
    <hyperlink ref="B489" r:id="rId410" xr:uid="{7EC8D1EC-DCE1-4123-9E41-30CCDE2C52DC}"/>
    <hyperlink ref="B535" r:id="rId411" xr:uid="{45BC95C7-6131-4497-A8F2-4DA6047BC72A}"/>
    <hyperlink ref="B534" r:id="rId412" xr:uid="{CE52977B-D5A8-428A-A97B-67A0D9611AD4}"/>
    <hyperlink ref="B488" r:id="rId413" xr:uid="{21E7ABF1-8E0E-4350-9A12-2A91C1A6BC55}"/>
    <hyperlink ref="B541" r:id="rId414" xr:uid="{5FA6EA09-B177-423F-B7B9-C285474AC50B}"/>
    <hyperlink ref="B409" r:id="rId415" xr:uid="{B8F31C8E-B15A-4713-AE62-6B81E7BCD457}"/>
    <hyperlink ref="B487" r:id="rId416" xr:uid="{7B6FF708-E5D5-41B4-82CF-0BF9930F7C14}"/>
    <hyperlink ref="B713" r:id="rId417" xr:uid="{99C86A12-F3FD-477C-BA01-FE8A4E490E4E}"/>
    <hyperlink ref="B660" r:id="rId418" xr:uid="{440DD998-0642-4B88-99DF-BB4688A8DB01}"/>
    <hyperlink ref="B697" r:id="rId419" xr:uid="{AFBC66CE-F456-4D77-9FB4-59001B35EA79}"/>
    <hyperlink ref="B506" r:id="rId420" xr:uid="{825C86D4-4536-48E0-9B36-536A6FA88759}"/>
    <hyperlink ref="B4" r:id="rId421" xr:uid="{2E3E584C-5916-400B-BBCB-CAD788958191}"/>
    <hyperlink ref="B482" r:id="rId422" xr:uid="{5B05490A-2BFB-420F-89D7-32D56B2C6868}"/>
    <hyperlink ref="B484" r:id="rId423" xr:uid="{3D4976D4-7AF6-4257-8BEF-0F3B2BFCF685}"/>
    <hyperlink ref="B483" r:id="rId424" xr:uid="{465EA6E2-41EB-4780-BAB7-998FA275AA5A}"/>
    <hyperlink ref="B699" r:id="rId425" xr:uid="{40A1FF28-C7BF-4832-AD13-BB034161079E}"/>
    <hyperlink ref="B659" r:id="rId426" xr:uid="{B2C38241-F012-4547-B213-0899561840F3}"/>
    <hyperlink ref="B499" r:id="rId427" xr:uid="{2432BF16-BFBA-43C3-BED7-9912A8884459}"/>
    <hyperlink ref="B219" r:id="rId428" xr:uid="{94581EB4-54C4-434F-8C8D-68BDD03C73E3}"/>
    <hyperlink ref="B151" r:id="rId429" xr:uid="{EE12F09D-D253-4C6B-9515-243EA8BBEC77}"/>
    <hyperlink ref="B181" r:id="rId430" xr:uid="{5403F7AA-DF8B-4FDF-BF0C-1C78ADD83396}"/>
    <hyperlink ref="B59" r:id="rId431" xr:uid="{C8DB7A8D-82C9-4A65-B487-DDFF1319F482}"/>
    <hyperlink ref="B509" r:id="rId432" xr:uid="{25A433CC-0127-4D91-AF23-2A168C7F8426}"/>
    <hyperlink ref="B194" r:id="rId433" xr:uid="{6EAFF1D6-5D94-4F64-BF03-0C1ED4EE5FC9}"/>
    <hyperlink ref="B179" r:id="rId434" xr:uid="{3096E7B7-7772-4B9C-8CAA-579F713ECDC9}"/>
    <hyperlink ref="B178" r:id="rId435" xr:uid="{88DFF7A2-DC62-4149-A34F-BF1A3D036961}"/>
    <hyperlink ref="B139" r:id="rId436" xr:uid="{DE4AB691-01BA-459A-B832-673E1A15EE57}"/>
    <hyperlink ref="B140" r:id="rId437" xr:uid="{50EDFA63-46D8-4AD6-9240-1108224DC832}"/>
    <hyperlink ref="B700" r:id="rId438" xr:uid="{DEFED378-DC7B-499D-83EA-6B81C072BDC5}"/>
    <hyperlink ref="B692" r:id="rId439" xr:uid="{F87A5F66-24A0-4659-8406-8155600A8005}"/>
    <hyperlink ref="B689" r:id="rId440" xr:uid="{E1DE0676-2BD6-408E-B273-2C92CB9334BA}"/>
    <hyperlink ref="B685" r:id="rId441" xr:uid="{665DA9C1-2B24-4086-911C-570624908395}"/>
    <hyperlink ref="B557" r:id="rId442" xr:uid="{917FAA7F-D39F-4AAA-990A-176EF40CC335}"/>
    <hyperlink ref="B519" r:id="rId443" xr:uid="{DF1BD90F-0762-4B55-9292-2617635F9E12}"/>
    <hyperlink ref="B327" r:id="rId444" xr:uid="{29A97977-5C00-4B59-94AF-0FC55E1543CD}"/>
    <hyperlink ref="B326" r:id="rId445" xr:uid="{4845245D-6975-4F1E-BD85-622CAA9823EC}"/>
    <hyperlink ref="B325" r:id="rId446" xr:uid="{ACAA70E4-4DC8-460D-8467-C1210BDF12C2}"/>
    <hyperlink ref="B324" r:id="rId447" xr:uid="{9EA48955-129E-4CFA-BB78-CEBD4C21A4F2}"/>
    <hyperlink ref="B323" r:id="rId448" xr:uid="{89D0383E-DC2C-4659-A708-7D268EC2CBAE}"/>
    <hyperlink ref="B320" r:id="rId449" xr:uid="{CFA7055C-CAE1-4E46-990D-17AECE9F946F}"/>
    <hyperlink ref="B322" r:id="rId450" xr:uid="{79C9F603-6493-4CEB-8E1F-3B7C2DA00BFB}"/>
    <hyperlink ref="B321" r:id="rId451" xr:uid="{632FDA9A-8385-463C-A28A-43B23D96750A}"/>
    <hyperlink ref="B318" r:id="rId452" xr:uid="{945C0473-AC5E-46E7-9B46-99D8CE2C191D}"/>
    <hyperlink ref="B319" r:id="rId453" xr:uid="{0235040E-6886-4262-B319-5B84B096F4B2}"/>
    <hyperlink ref="B317" r:id="rId454" xr:uid="{2EDBF5AD-3249-42C8-9550-DAAA112957A7}"/>
    <hyperlink ref="B315" r:id="rId455" xr:uid="{4ED12FD9-1672-438E-B5FA-1B7B2C6375E5}"/>
    <hyperlink ref="B314" r:id="rId456" xr:uid="{95D7287F-B6DF-499F-851A-E5574A11CBF8}"/>
    <hyperlink ref="B316" r:id="rId457" xr:uid="{FFD7AE55-1F21-4606-80A1-CFFEEE36B495}"/>
    <hyperlink ref="B312" r:id="rId458" xr:uid="{9C4A2B54-4A18-4D51-847F-FAB8E87E45E2}"/>
    <hyperlink ref="B313" r:id="rId459" xr:uid="{FF8A71BB-BCAF-4FC8-8745-C80281F96F8F}"/>
    <hyperlink ref="B311" r:id="rId460" xr:uid="{DDC54C9F-ED18-495F-B34C-6033E8FE5AC4}"/>
    <hyperlink ref="B416" r:id="rId461" xr:uid="{A201BA88-CFB9-46E9-B0B6-55850ECC31D2}"/>
    <hyperlink ref="B310" r:id="rId462" xr:uid="{A0B72FAC-2CFD-4B79-A541-44A8852E8188}"/>
    <hyperlink ref="B309" r:id="rId463" xr:uid="{79426DD9-46C9-480C-B96E-0CE2B6E5D909}"/>
    <hyperlink ref="B308" r:id="rId464" xr:uid="{18161190-E1F3-4000-8BDF-710A39B62E41}"/>
    <hyperlink ref="B344" r:id="rId465" xr:uid="{8A2B495B-9A5B-4AAE-826A-1EA16AB378EB}"/>
    <hyperlink ref="B307" r:id="rId466" xr:uid="{D9D103C2-65FE-4072-A4A5-AD580C15A1BF}"/>
    <hyperlink ref="B306" r:id="rId467" xr:uid="{CB6582BA-3C67-4743-9935-ED5D4DF79B5C}"/>
    <hyperlink ref="B305" r:id="rId468" xr:uid="{FE6BBA02-21E6-4A19-A1F7-F739FB2F8339}"/>
    <hyperlink ref="B415" r:id="rId469" xr:uid="{7A8B9E08-3414-4ED8-AAEC-5900DD599E39}"/>
    <hyperlink ref="B266" r:id="rId470" xr:uid="{B8756198-61C3-42B3-9473-0A9005C8BCF8}"/>
    <hyperlink ref="B265" r:id="rId471" xr:uid="{9D5D33C0-7957-4F4F-8D4D-4F503BCB9479}"/>
    <hyperlink ref="B264" r:id="rId472" xr:uid="{9B5EF4EF-4203-4378-8C0F-A8FDCBAD526C}"/>
    <hyperlink ref="B263" r:id="rId473" xr:uid="{D119DF5A-AAD4-4622-AE2F-6B32514EDB99}"/>
    <hyperlink ref="B262" r:id="rId474" xr:uid="{4C7B8427-D261-4B79-9047-4A5959ED9532}"/>
    <hyperlink ref="B261" r:id="rId475" xr:uid="{68249152-86BA-4725-85F4-1F76E1279B38}"/>
    <hyperlink ref="B260" r:id="rId476" xr:uid="{9AC3E3F4-DCC0-4C87-A42B-43710A9D0BBC}"/>
    <hyperlink ref="B259" r:id="rId477" xr:uid="{7C71B593-CFF0-4A77-831E-15CFCF385F52}"/>
    <hyperlink ref="B258" r:id="rId478" xr:uid="{7345AC34-5A24-4EAE-9BB6-4635AF3B7F74}"/>
    <hyperlink ref="B267" r:id="rId479" xr:uid="{2EB4FE72-30F3-4CAB-9789-3686EC8F2971}"/>
    <hyperlink ref="B257" r:id="rId480" xr:uid="{8CC5D4F7-4684-4776-A693-C9DFAA3E4417}"/>
    <hyperlink ref="B274" r:id="rId481" xr:uid="{A3FF43C6-4384-4D11-BD8E-D0E0E157E685}"/>
    <hyperlink ref="B349" r:id="rId482" xr:uid="{AEDB933A-4912-4D96-9F76-A1709354D725}"/>
    <hyperlink ref="B304" r:id="rId483" xr:uid="{2223551A-24BF-44CC-AA2B-BFA3F2F06782}"/>
    <hyperlink ref="B303" r:id="rId484" xr:uid="{86016BFC-13A5-478B-B290-E8AF0DE9E68B}"/>
    <hyperlink ref="B414" r:id="rId485" xr:uid="{A8E56984-4A4F-4939-9DD1-D931DFE9047C}"/>
    <hyperlink ref="B302" r:id="rId486" xr:uid="{D777CACF-064F-4AC0-A7F7-59A122F9745E}"/>
    <hyperlink ref="B256" r:id="rId487" xr:uid="{9A8154D5-2C9C-47F7-A8F4-152845D54D41}"/>
    <hyperlink ref="B351" r:id="rId488" xr:uid="{62E4C0DA-20DB-4C3F-AFF5-63181E263276}"/>
    <hyperlink ref="B345" r:id="rId489" xr:uid="{B1364FCA-D34A-4AE7-9406-8B8FEB5C1649}"/>
    <hyperlink ref="B343" r:id="rId490" xr:uid="{9372E211-4469-47AF-B38D-4F10099B4152}"/>
    <hyperlink ref="B346" r:id="rId491" xr:uid="{B0DF5D9D-D9BA-4678-8B82-5EA2F269A1EF}"/>
    <hyperlink ref="B328" r:id="rId492" xr:uid="{54AA61A6-B671-4523-B32B-3CD9B4A86EE0}"/>
    <hyperlink ref="B329" r:id="rId493" xr:uid="{3D989621-2EA8-4DE3-A4BA-61D47D5CCE52}"/>
    <hyperlink ref="B330" r:id="rId494" xr:uid="{EFE8B017-BCCD-45AE-8BE6-2985537C0A8F}"/>
    <hyperlink ref="B331" r:id="rId495" xr:uid="{EECC4A82-E3E9-4DAC-91F0-0D11CE951BCB}"/>
    <hyperlink ref="B332" r:id="rId496" xr:uid="{76AB61A5-6F0C-455E-B273-9A6D3086676C}"/>
    <hyperlink ref="B333" r:id="rId497" xr:uid="{904B5819-0A07-4D67-A7CD-5FB237E06363}"/>
    <hyperlink ref="B334" r:id="rId498" xr:uid="{3B9B291E-2D95-4734-8420-D672C138D212}"/>
    <hyperlink ref="B335" r:id="rId499" xr:uid="{004C21B9-53FB-44CA-85B6-40070EF6917F}"/>
    <hyperlink ref="B336" r:id="rId500" xr:uid="{D6ECEBCF-93A3-46CE-B6EF-B001356741A8}"/>
    <hyperlink ref="B337" r:id="rId501" xr:uid="{4488F564-6464-45FA-A9DD-EAD384EE9076}"/>
    <hyperlink ref="B268" r:id="rId502" xr:uid="{D23393D8-BB31-4CC9-AD46-87097D93CF11}"/>
    <hyperlink ref="B338" r:id="rId503" xr:uid="{83A260E9-332B-4150-A922-92F356A9F1FA}"/>
    <hyperlink ref="B105" r:id="rId504" display="XX/DRE-PJ/2019" xr:uid="{138B64B8-928A-4722-AA16-E96E0524528F}"/>
    <hyperlink ref="B413" r:id="rId505" xr:uid="{3F5BA6BF-FEEC-4FBE-8203-02373B6B0336}"/>
    <hyperlink ref="B199" r:id="rId506" xr:uid="{C37F9835-536B-4311-9653-C867E0B702E4}"/>
    <hyperlink ref="B200" r:id="rId507" xr:uid="{695A3A6A-963A-4967-B38C-F7BECC8E06AE}"/>
    <hyperlink ref="B106" r:id="rId508" display="XX/DRE-PJ/2019" xr:uid="{C3F6DB83-BD14-4DB4-BB11-A0F3869511C5}"/>
    <hyperlink ref="B107" r:id="rId509" display="XX/DRE-PJ/2019" xr:uid="{627E175B-8099-4E51-AC79-86C81A2B2F83}"/>
    <hyperlink ref="B564" r:id="rId510" xr:uid="{FC482777-DE97-4E6C-AAB1-FCC9F3037F39}"/>
    <hyperlink ref="B108" r:id="rId511" display="XX/DRE-PJ/2019" xr:uid="{9B8EC61B-281A-4676-9E0D-D2E0C8B107FA}"/>
    <hyperlink ref="B109" r:id="rId512" display="XX/DRE-PJ/2019" xr:uid="{FA9AE46B-1A7F-4EF5-9379-1356D26D2198}"/>
    <hyperlink ref="B110" r:id="rId513" display="XX/DRE-PJ/2019" xr:uid="{A167C9D7-7943-4B31-A4F3-7EAD51DE13B4}"/>
    <hyperlink ref="B111" r:id="rId514" display="XX/DRE-PJ/2019" xr:uid="{8BBA03EC-35F1-4DD8-90C1-4330CC2534AB}"/>
    <hyperlink ref="B112" r:id="rId515" display="XX/DRE-PJ/2019" xr:uid="{7BB3124E-4980-4C93-A556-20FCB285F6CC}"/>
    <hyperlink ref="B272" r:id="rId516" xr:uid="{7733F16F-51D1-42C6-A07D-92204C881EC5}"/>
    <hyperlink ref="B271" r:id="rId517" xr:uid="{D9600E68-2C00-4B59-A967-70CE8CC22283}"/>
    <hyperlink ref="B270" r:id="rId518" xr:uid="{F5CB9701-960B-46F6-B88D-7B8E1A8BB052}"/>
    <hyperlink ref="B269" r:id="rId519" xr:uid="{D0CEDC5B-862E-4D16-8AB0-E01DA652EF30}"/>
    <hyperlink ref="B273" r:id="rId520" xr:uid="{452F103C-365A-4F25-872F-432662EDA0D7}"/>
    <hyperlink ref="B253" r:id="rId521" xr:uid="{461BC870-AD6B-4D8B-8BC5-C328264F5D46}"/>
    <hyperlink ref="B412" r:id="rId522" xr:uid="{80A46622-B221-4DB0-810C-F9EED61EBED5}"/>
    <hyperlink ref="B293" r:id="rId523" xr:uid="{090935A8-D188-478D-8E86-BD309B1678F8}"/>
    <hyperlink ref="B350" r:id="rId524" xr:uid="{56C91984-64E0-4899-9FA8-D32CA4E468E9}"/>
    <hyperlink ref="B277" r:id="rId525" xr:uid="{B32B2848-4C34-4F7D-8EBE-FB6B90961DDB}"/>
    <hyperlink ref="B278" r:id="rId526" xr:uid="{C81C2885-112C-44CF-85F6-D7DC0618C7E9}"/>
    <hyperlink ref="B276" r:id="rId527" xr:uid="{D8436A20-0E78-42DC-A2D8-EFD6E063916D}"/>
    <hyperlink ref="B279" r:id="rId528" xr:uid="{C4AC178D-4071-4994-8898-55304AFD1D81}"/>
    <hyperlink ref="B280" r:id="rId529" xr:uid="{D1A7DB8C-A350-44FF-A3E1-01E752800E8D}"/>
    <hyperlink ref="B281" r:id="rId530" xr:uid="{87DA433D-AE82-4F52-A0B1-0EA17EDC2339}"/>
    <hyperlink ref="B282" r:id="rId531" xr:uid="{3D5DF992-8025-4845-8A84-4D803D474C18}"/>
    <hyperlink ref="B283" r:id="rId532" xr:uid="{226DB9FC-0F55-4DBA-9C74-97EC176C23EC}"/>
    <hyperlink ref="B284" r:id="rId533" xr:uid="{739F4E76-81AD-4009-BA92-6ACFD898967F}"/>
    <hyperlink ref="B285" r:id="rId534" xr:uid="{4354AC94-D876-4937-A8AC-08AA994B35AC}"/>
    <hyperlink ref="B286" r:id="rId535" xr:uid="{E3B1A8F8-ADED-4285-B5AB-5A7B6051775F}"/>
    <hyperlink ref="B287" r:id="rId536" xr:uid="{3D56AB51-7A36-4519-97EB-0DCD417F97D4}"/>
    <hyperlink ref="B288" r:id="rId537" xr:uid="{09687383-6542-4221-A10A-CF5091065780}"/>
    <hyperlink ref="B289" r:id="rId538" xr:uid="{EB17136B-2136-4486-AFEA-ACBB293C7B26}"/>
    <hyperlink ref="B290" r:id="rId539" display="XX/DRE-PJ/2019" xr:uid="{E0DD6C02-6641-43A7-83D8-169E8E549BE2}"/>
    <hyperlink ref="B291" r:id="rId540" xr:uid="{97C903C1-1FF1-4A30-9078-A9C13BF6E9B6}"/>
    <hyperlink ref="B292" r:id="rId541" xr:uid="{624F8FBB-630B-4F46-A50D-055221CB5C83}"/>
    <hyperlink ref="B295" r:id="rId542" xr:uid="{EDBFDF18-D323-4F9B-8CCB-86C7CEED21DD}"/>
    <hyperlink ref="B294" r:id="rId543" xr:uid="{24623300-B3A7-4D24-9396-F623051A5531}"/>
    <hyperlink ref="B296" r:id="rId544" xr:uid="{768B24B6-5E0B-4474-91D9-BD81FF625992}"/>
    <hyperlink ref="B299" r:id="rId545" xr:uid="{8B13E777-EC26-40F8-8904-843C8964C0E8}"/>
    <hyperlink ref="B297" r:id="rId546" xr:uid="{92D6E8E3-8A04-4517-8D75-BE4B0C7D2D3B}"/>
    <hyperlink ref="B298" r:id="rId547" xr:uid="{7759C7DE-5495-4751-B355-DBF969379516}"/>
    <hyperlink ref="B300" r:id="rId548" xr:uid="{6CFCE044-D61F-46F5-ADB2-1AFC35ED3FAA}"/>
    <hyperlink ref="B114" r:id="rId549" xr:uid="{0F063825-26FE-4DC1-B8A3-7EFDBC1EE08B}"/>
    <hyperlink ref="B696" r:id="rId550" display="XX/DRE-PJ/2019" xr:uid="{29335700-56EF-4CE4-B15F-E1F74E12B322}"/>
    <hyperlink ref="B694" r:id="rId551" display="XX/DRE-PJ/2019" xr:uid="{4D1CBB31-5456-4359-844F-1403CD3BE276}"/>
    <hyperlink ref="B704" r:id="rId552" display="XX/DRE-PJ/2019" xr:uid="{7E7467CC-0C0B-4F18-8FF6-5BEDCA06E344}"/>
    <hyperlink ref="B695" r:id="rId553" display="XX/DRE-PJ/2019" xr:uid="{A1811141-F646-4D7C-A1C0-EF3B85F74730}"/>
    <hyperlink ref="B340" r:id="rId554" xr:uid="{D529F823-854F-4EF9-80C5-8A117CD13360}"/>
    <hyperlink ref="B341" r:id="rId555" xr:uid="{6215FADC-CC9C-466C-9C09-2B653603E177}"/>
    <hyperlink ref="B342" r:id="rId556" xr:uid="{3B6669B3-9011-4494-B6E0-C0C1CE5D206E}"/>
    <hyperlink ref="B251" r:id="rId557" xr:uid="{DF2479AF-B0FE-4C6D-8BDF-08A620633F16}"/>
    <hyperlink ref="B255" r:id="rId558" xr:uid="{D834B801-3743-47AC-9797-3105C2E2AC46}"/>
    <hyperlink ref="B254" r:id="rId559" xr:uid="{756BAB7E-1708-4584-8709-E40E128D15F2}"/>
    <hyperlink ref="B117" r:id="rId560" xr:uid="{138B6385-8C4C-4CCC-929D-EC6B222C4F78}"/>
    <hyperlink ref="B118" r:id="rId561" xr:uid="{C54DD71E-631A-4F6A-9933-CD2DBDE0BCEA}"/>
    <hyperlink ref="B339" r:id="rId562" xr:uid="{A7F90155-D7E3-4A68-8574-94F52C28E774}"/>
    <hyperlink ref="B116" r:id="rId563" xr:uid="{863203CE-799B-4486-B421-54E1F6ECBE9E}"/>
    <hyperlink ref="B115" r:id="rId564" xr:uid="{B6CB3BE6-8560-4B44-85B5-E87B8714DFB0}"/>
    <hyperlink ref="B301" r:id="rId565" xr:uid="{95AF71F0-C93B-4102-BE9B-E49521DA8844}"/>
    <hyperlink ref="B58" r:id="rId566" xr:uid="{2AF5CDFC-7D0B-45C0-83CE-8801718B188B}"/>
    <hyperlink ref="B952" r:id="rId567" xr:uid="{0977F24C-C3C7-41D2-8AC4-D6902D47C39E}"/>
    <hyperlink ref="B429" r:id="rId568" xr:uid="{3001C358-BD65-401A-8223-F65BAC77492E}"/>
    <hyperlink ref="B8" r:id="rId569" xr:uid="{46AA1C04-14CF-453B-99DA-2A6D04514F8D}"/>
    <hyperlink ref="B15" r:id="rId570" xr:uid="{DC8B5DF3-A846-4C9C-B029-FFF87880470A}"/>
    <hyperlink ref="B13" r:id="rId571" xr:uid="{B222BA65-AAA1-4DB7-BDE7-FA4665C29D15}"/>
    <hyperlink ref="B12" r:id="rId572" xr:uid="{43D69297-ADE9-44EF-85D6-9A0065EB22EC}"/>
    <hyperlink ref="B11" r:id="rId573" xr:uid="{C218CD50-D30B-4762-9F32-3AB00968A057}"/>
    <hyperlink ref="B10" r:id="rId574" xr:uid="{04E8B260-E846-4AD9-87CB-18FDDA8B2CF3}"/>
    <hyperlink ref="B9" r:id="rId575" xr:uid="{022EB899-E963-4899-9555-BBD6621F4637}"/>
    <hyperlink ref="B492" r:id="rId576" xr:uid="{E6F40552-EC5A-4668-BCE1-E9EA0119AFBA}"/>
    <hyperlink ref="B491" r:id="rId577" xr:uid="{47B4BEA8-D828-434C-B2B6-2DD3C2468E88}"/>
    <hyperlink ref="B477" r:id="rId578" xr:uid="{4D648F33-25E1-47EB-8AB2-19608FF98FD4}"/>
    <hyperlink ref="B478" r:id="rId579" xr:uid="{965BFCA2-597B-417C-A93E-430FCEAA7DE1}"/>
    <hyperlink ref="B479" r:id="rId580" xr:uid="{036F9668-E5DA-4AD4-8F0B-3051BBF876B0}"/>
    <hyperlink ref="B476" r:id="rId581" xr:uid="{A4331BE8-E2AE-4480-9F1C-D0E845FB0D2A}"/>
    <hyperlink ref="B475" r:id="rId582" xr:uid="{2F31E65D-97A6-465F-8701-9EE8F817E1D4}"/>
    <hyperlink ref="B474" r:id="rId583" xr:uid="{A87CA264-0281-426A-AB85-A0381C4366AB}"/>
    <hyperlink ref="B473" r:id="rId584" xr:uid="{7D1C29A8-9DD9-41D3-AA32-7713721F7B60}"/>
    <hyperlink ref="B472" r:id="rId585" xr:uid="{1B2D4E59-D53C-42BE-BE58-DC7A508B6114}"/>
    <hyperlink ref="B471" r:id="rId586" xr:uid="{15CA1F2E-B7E4-424E-A3D7-1B36B3ECEEBA}"/>
    <hyperlink ref="B470" r:id="rId587" display="XX/DICEU/DRE-BT/2022" xr:uid="{949C59FF-AB8D-49DC-A574-6FFA094A1032}"/>
    <hyperlink ref="B469" r:id="rId588" xr:uid="{F49EEC0B-9B3B-4A39-8960-912E777A1E1D}"/>
    <hyperlink ref="B468" r:id="rId589" xr:uid="{3FED1E4D-6262-424B-9E1B-6644AA347195}"/>
    <hyperlink ref="B467" r:id="rId590" xr:uid="{63871374-EF73-4D9C-9A59-BFAB213C7242}"/>
    <hyperlink ref="B466" r:id="rId591" xr:uid="{2B374ACE-E18D-4D3A-86C9-E981AD565539}"/>
    <hyperlink ref="B465" r:id="rId592" xr:uid="{386EAB47-0B5B-406F-A028-BD8913297028}"/>
    <hyperlink ref="B464" r:id="rId593" xr:uid="{E6F1915A-B97F-4B23-85BB-5053D7261B59}"/>
    <hyperlink ref="B463" r:id="rId594" xr:uid="{6DB4EF55-3840-4F9F-BF92-1F147F122E71}"/>
    <hyperlink ref="B462" r:id="rId595" xr:uid="{6841A154-1B02-4EC1-88F9-8EFECA51DD18}"/>
    <hyperlink ref="B461" r:id="rId596" xr:uid="{F74AB5BF-79B4-4A4F-8A79-F3BE635983C9}"/>
    <hyperlink ref="B460" r:id="rId597" xr:uid="{045069B9-76E8-48FB-856D-7CAE2A406319}"/>
    <hyperlink ref="B459" r:id="rId598" xr:uid="{2CE12CEC-4037-4496-849B-F5B62A42B991}"/>
    <hyperlink ref="B458" r:id="rId599" xr:uid="{F2E8AB95-2589-4DE5-8BFA-0A74AE311CEB}"/>
    <hyperlink ref="B457" r:id="rId600" xr:uid="{BA19609F-28E4-4927-983C-3A26070381C1}"/>
    <hyperlink ref="B456" r:id="rId601" xr:uid="{675572AA-C62A-4AA3-A2A2-3B33F2882037}"/>
    <hyperlink ref="B455" r:id="rId602" xr:uid="{D37CAE75-6349-4156-A38C-D62492005FD4}"/>
    <hyperlink ref="B454" r:id="rId603" xr:uid="{C900C234-2DE1-4C9A-A3D6-D440DDB6BF34}"/>
    <hyperlink ref="B453" r:id="rId604" xr:uid="{A948DEB9-0065-4384-995D-1BB7D5A59528}"/>
    <hyperlink ref="B452" r:id="rId605" xr:uid="{870BF37B-3D9E-44E3-8A8B-32E2C96C2DC0}"/>
    <hyperlink ref="B451" r:id="rId606" xr:uid="{EEAACA41-46A1-4652-8716-D1E524D7EC08}"/>
    <hyperlink ref="B450" r:id="rId607" display="XX/DICEU/DRE-BT/2022" xr:uid="{C6C2A670-95F2-40FB-BFFD-188EE82B554D}"/>
    <hyperlink ref="B449" r:id="rId608" xr:uid="{A3E8956C-347F-4380-AB2B-1DAD24F03EA9}"/>
    <hyperlink ref="B448" r:id="rId609" xr:uid="{B78252B9-7318-4F6D-9E55-331228928A5B}"/>
    <hyperlink ref="B447" r:id="rId610" xr:uid="{D8B319E4-EE0F-4294-8D10-22A2962616B7}"/>
    <hyperlink ref="B446" r:id="rId611" xr:uid="{8DD87162-81C4-42CF-8D83-00464609F0B3}"/>
    <hyperlink ref="B445" r:id="rId612" xr:uid="{11B69F17-9AB9-4E5C-8D99-E261EAC0DBA3}"/>
    <hyperlink ref="B444" r:id="rId613" xr:uid="{8325AA24-8362-4D28-ADB1-B825D66345D2}"/>
    <hyperlink ref="B443" r:id="rId614" xr:uid="{5FB551FA-19FE-4CC6-BCA6-743813B6B58B}"/>
    <hyperlink ref="B442" r:id="rId615" display="XX/DICEU/DRE-BT/2022" xr:uid="{216A8362-907C-4C6D-BC25-99C2ABCA1F1F}"/>
    <hyperlink ref="B441" r:id="rId616" xr:uid="{5A93E0C9-4822-4543-A832-374D7301EA85}"/>
    <hyperlink ref="B440" r:id="rId617" xr:uid="{A4212D26-8D11-4CBB-A6BE-18DF869805A5}"/>
    <hyperlink ref="B439" r:id="rId618" xr:uid="{1573C2E9-EA16-4A64-94C4-939D6241815E}"/>
    <hyperlink ref="B438" r:id="rId619" xr:uid="{6D680A84-0CD6-4153-B346-5E733B3F9A5E}"/>
    <hyperlink ref="B437" r:id="rId620" xr:uid="{84817AA3-FB77-482C-A2D2-13B2B9F2064B}"/>
    <hyperlink ref="B435" r:id="rId621" xr:uid="{EA7D3DF4-2207-4C11-8DDF-1E26B684F932}"/>
    <hyperlink ref="B436" r:id="rId622" xr:uid="{44FED760-A59F-4F15-BEC2-4482DAEC88B2}"/>
    <hyperlink ref="B434" r:id="rId623" xr:uid="{F12346EC-8932-4936-86C3-9BE76835C27F}"/>
    <hyperlink ref="B433" r:id="rId624" xr:uid="{CE41056D-4D71-405D-88D6-F8055AC2A062}"/>
    <hyperlink ref="B432" r:id="rId625" xr:uid="{3495680C-FC86-4B23-B98B-2B2997931A8C}"/>
    <hyperlink ref="B431" r:id="rId626" xr:uid="{A6B86A84-5081-4590-90DF-445280A4FF6C}"/>
    <hyperlink ref="B29" r:id="rId627" xr:uid="{5CF8F598-DC73-461A-9123-9BDD44220952}"/>
    <hyperlink ref="B24" r:id="rId628" xr:uid="{E45200E2-5244-4F37-A557-09EBFDBCDEE2}"/>
    <hyperlink ref="B125" r:id="rId629" xr:uid="{26A50F70-668C-4376-BCB7-E4CD404AB294}"/>
    <hyperlink ref="B124" r:id="rId630" xr:uid="{34BE24CD-8D22-4AB2-BE3D-355D7090FECE}"/>
    <hyperlink ref="B123" r:id="rId631" xr:uid="{3751E333-2D47-48DB-AE71-11F1628A49AE}"/>
    <hyperlink ref="B122" r:id="rId632" xr:uid="{2CF86C43-D18C-4A9F-AD89-727E4E5D1C08}"/>
    <hyperlink ref="B121" r:id="rId633" xr:uid="{AF86A507-5FBD-4733-B5A2-ECAA3B9E3D05}"/>
    <hyperlink ref="B52" r:id="rId634" xr:uid="{0BE1F43E-0409-4A2E-A82F-FD014D6308C7}"/>
    <hyperlink ref="B51" r:id="rId635" xr:uid="{1A419688-BA99-411F-A06D-A24074E75CF6}"/>
    <hyperlink ref="B50" r:id="rId636" xr:uid="{CF3E152C-C9BA-423A-9CF1-78AE4554B58D}"/>
    <hyperlink ref="B120" r:id="rId637" xr:uid="{56940FDC-303C-425D-99B0-3A31EBCA4FD1}"/>
    <hyperlink ref="B40" r:id="rId638" xr:uid="{0B73767E-494A-4273-BE12-3415FAF46292}"/>
    <hyperlink ref="B49" r:id="rId639" xr:uid="{E1A52D31-607A-4AC0-955C-D75DC188A138}"/>
    <hyperlink ref="B48" r:id="rId640" xr:uid="{02BFDB7E-873B-4CF0-8629-4DD1B4484D68}"/>
    <hyperlink ref="B47" r:id="rId641" xr:uid="{69880CB1-61E9-4FB7-A30D-37425E30BE18}"/>
    <hyperlink ref="B46" r:id="rId642" xr:uid="{3BF48334-2E0F-4939-85E3-43E29C05CE58}"/>
    <hyperlink ref="B45" r:id="rId643" xr:uid="{95D59F1F-242D-499D-B1B4-124F4023DF5E}"/>
    <hyperlink ref="B44" r:id="rId644" xr:uid="{23A284D1-7A4E-4659-B026-C3D8B1D2B5D2}"/>
    <hyperlink ref="B43" r:id="rId645" xr:uid="{E8CCE8CB-63B6-447E-8BC3-2833815293C1}"/>
    <hyperlink ref="B42" r:id="rId646" xr:uid="{D70B204A-2AD9-4EDE-9394-9ACEB865E8AA}"/>
    <hyperlink ref="B41" r:id="rId647" xr:uid="{CED8E20F-A7CF-44CE-9DFE-6325D176FB80}"/>
    <hyperlink ref="B39" r:id="rId648" xr:uid="{9DD108EF-2317-45BE-BAD4-2108815403B3}"/>
    <hyperlink ref="B38" r:id="rId649" xr:uid="{6311B28E-340B-4952-8754-8E2D20D8119A}"/>
    <hyperlink ref="B37" r:id="rId650" xr:uid="{CE1E78CF-CD0B-487F-BC7D-F439726FB0FF}"/>
    <hyperlink ref="B36" r:id="rId651" xr:uid="{5B5287C7-3C8E-4428-8DEA-F158340A8B6C}"/>
    <hyperlink ref="B35" r:id="rId652" xr:uid="{673C6FE1-58E0-4942-80B7-F9225FEB9664}"/>
    <hyperlink ref="B34" r:id="rId653" xr:uid="{DB51A8DE-89D7-4C15-A89C-063BF09044E1}"/>
    <hyperlink ref="B33" r:id="rId654" xr:uid="{A379CD7F-60CC-4634-BD83-79377BB3F7BC}"/>
    <hyperlink ref="B32" r:id="rId655" xr:uid="{CC0370FC-1A4F-47E8-BDA3-958066A62EF2}"/>
    <hyperlink ref="B31" r:id="rId656" xr:uid="{39F568C1-50ED-43C5-B04E-A50BF73E01A6}"/>
    <hyperlink ref="B30" r:id="rId657" xr:uid="{7213CAA3-6F8B-446C-9B13-E552EFF183E3}"/>
    <hyperlink ref="B28" r:id="rId658" xr:uid="{DACD2668-8205-427D-AC09-6C2BFBA29684}"/>
    <hyperlink ref="B27" r:id="rId659" xr:uid="{1D0E31B5-D611-4009-BFC0-35EFEA20626C}"/>
    <hyperlink ref="B26" r:id="rId660" xr:uid="{32677D01-E1A2-4E11-9B00-F6564F80B298}"/>
    <hyperlink ref="B25" r:id="rId661" xr:uid="{7DC869D4-1F96-4C5D-BF84-C28802CA6E51}"/>
    <hyperlink ref="B23" r:id="rId662" xr:uid="{3BDB53E0-DF61-4533-AB79-D44D42C9F71B}"/>
    <hyperlink ref="B22" r:id="rId663" xr:uid="{B49C018F-0460-4392-97F4-1DFF73232EB4}"/>
    <hyperlink ref="B21" r:id="rId664" xr:uid="{C3613509-AA0C-4651-B0F2-9FB6BB6159B5}"/>
    <hyperlink ref="B20" r:id="rId665" xr:uid="{45E1335C-6C5E-4AE2-8E50-A67AFF8B037F}"/>
    <hyperlink ref="B19" r:id="rId666" xr:uid="{BA3203F8-C859-41C9-A2D4-D0DFBEEED561}"/>
    <hyperlink ref="B18" r:id="rId667" xr:uid="{516F4AEA-1B9B-4BC9-A05E-A7C070A03A5E}"/>
    <hyperlink ref="B17" r:id="rId668" xr:uid="{970D088B-EEEF-495F-A060-3C59AB87C1A7}"/>
    <hyperlink ref="B16" r:id="rId669" xr:uid="{B863990E-2251-4138-AFAC-C11EA7D616D6}"/>
    <hyperlink ref="B560" r:id="rId670" xr:uid="{D4CD6F31-4B83-4B5E-A940-D6BEB8C1F7F1}"/>
    <hyperlink ref="B221" r:id="rId671" xr:uid="{2225C09E-A8EB-4C3E-88C7-EB2DDF49E01F}"/>
    <hyperlink ref="B687" r:id="rId672" xr:uid="{54FA0140-3B19-48B4-BC94-04B3E47B62DE}"/>
    <hyperlink ref="B428" r:id="rId673" xr:uid="{F47A0F42-9355-4006-838E-5959FFA8EA6B}"/>
    <hyperlink ref="B252" r:id="rId674" xr:uid="{82732674-BA4E-4602-9486-A5A2A7767123}"/>
    <hyperlink ref="B347" r:id="rId675" xr:uid="{63B57B4F-FB45-427D-9256-3BEA56D9EF7E}"/>
    <hyperlink ref="B201" r:id="rId676" xr:uid="{E591CF9D-8196-4B6C-ACD6-859C7198D1B9}"/>
    <hyperlink ref="B205" r:id="rId677" xr:uid="{7CB29913-0811-458D-9BB9-AD407F052EC4}"/>
    <hyperlink ref="B180" r:id="rId678" xr:uid="{B09D144E-5583-4BF5-960E-147EB31BFE34}"/>
    <hyperlink ref="B14" r:id="rId679" xr:uid="{8D1EB05D-425F-42D9-8230-1EDFCEDD6A06}"/>
    <hyperlink ref="B563" r:id="rId680" xr:uid="{6580051A-6010-425F-8622-3061CA99D8EE}"/>
    <hyperlink ref="B518" r:id="rId681" xr:uid="{B7B92F95-FECB-4DB4-BA0C-1E72AAC9F880}"/>
    <hyperlink ref="B56" r:id="rId682" xr:uid="{0895CC62-FE48-4AE7-B16B-4012774880DE}"/>
    <hyperlink ref="B247" r:id="rId683" xr:uid="{56307275-8849-4880-B69C-5B0D3CAA2342}"/>
    <hyperlink ref="B248" r:id="rId684" xr:uid="{9698F9E1-552F-48CA-AA67-F38306FFD6D3}"/>
    <hyperlink ref="B209" r:id="rId685" xr:uid="{2398AA36-CDB9-48B4-893F-526558B80C02}"/>
    <hyperlink ref="B148" r:id="rId686" xr:uid="{1B6B3CAF-8809-4101-9F35-BCDF9B58C2EB}"/>
    <hyperlink ref="B223" r:id="rId687" xr:uid="{A567DE05-FAF0-47EA-87D1-7D1998365B7A}"/>
    <hyperlink ref="B498" r:id="rId688" xr:uid="{3ACFCCBC-E06E-4650-8B3D-70153FEB7784}"/>
    <hyperlink ref="B707" r:id="rId689" xr:uid="{E1442C97-3843-46F8-B437-BFE6C4952F86}"/>
    <hyperlink ref="B708" r:id="rId690" xr:uid="{B41E3E6E-CD61-4AC3-8EB6-D0581EC2BAA4}"/>
    <hyperlink ref="B709" r:id="rId691" xr:uid="{E03D66EF-B0A7-464C-8785-7CEB7299095C}"/>
    <hyperlink ref="B706" r:id="rId692" xr:uid="{B70B3EE8-D09F-45BD-948C-8C67A401C265}"/>
    <hyperlink ref="B131" r:id="rId693" xr:uid="{B852A4A9-ECD7-402B-AD44-3A2049D69BA4}"/>
    <hyperlink ref="B244" r:id="rId694" xr:uid="{9D7EB944-DCB7-4C0F-BCC4-86764BB61D1A}"/>
    <hyperlink ref="B422" r:id="rId695" xr:uid="{6A7DF06C-4C59-4060-A668-30753C6ADD20}"/>
    <hyperlink ref="B410" r:id="rId696" xr:uid="{959480CD-BF43-4ABC-B2EB-59CDDBD841F8}"/>
    <hyperlink ref="B250" r:id="rId697" xr:uid="{905F9AAC-67AC-4D17-8FE3-8885CFC15155}"/>
    <hyperlink ref="B225" r:id="rId698" xr:uid="{E8B025E8-A362-4AB9-8B50-1A2EB21E2146}"/>
    <hyperlink ref="B554" r:id="rId699" xr:uid="{67AB4D63-4F6B-40B4-8107-DF9ED873C26D}"/>
    <hyperlink ref="B195" r:id="rId700" xr:uid="{FF929F9B-9CF1-4DC5-8608-58D49189368E}"/>
    <hyperlink ref="B661" r:id="rId701" xr:uid="{E8016411-DA39-498E-9590-E7C78BAF7A68}"/>
    <hyperlink ref="B644" r:id="rId702" xr:uid="{39CD61FD-25A1-4F74-B511-6287D5ECA25C}"/>
    <hyperlink ref="B614" r:id="rId703" xr:uid="{739444D7-7B7F-48C9-8D0E-C5318890CD91}"/>
    <hyperlink ref="B583" r:id="rId704" xr:uid="{044EFBD8-E820-4CE0-B14B-B5A176ED9793}"/>
    <hyperlink ref="B582" r:id="rId705" xr:uid="{128C8BA7-D20A-4E64-9BA8-B56BDD5AF6B7}"/>
    <hyperlink ref="B119" r:id="rId706" xr:uid="{C076F88D-F3B7-424A-8875-215959CD0BC5}"/>
    <hyperlink ref="B579" r:id="rId707" xr:uid="{A6FC3DC7-2C36-4252-85B9-03BDC4DB8A23}"/>
    <hyperlink ref="B189" r:id="rId708" xr:uid="{AB78CC94-DC7B-495E-9CFD-9B944E6F804D}"/>
    <hyperlink ref="B430" r:id="rId709" xr:uid="{EDF88E66-D5DB-4F9A-AA73-C0111567696A}"/>
    <hyperlink ref="B239" r:id="rId710" xr:uid="{9FC37077-6160-40EE-832C-E1F69A85A508}"/>
    <hyperlink ref="B86" r:id="rId711" xr:uid="{15943365-CFA4-45C8-BEEB-9988D544021B}"/>
    <hyperlink ref="B150" r:id="rId712" xr:uid="{EFD6CEF6-C5F7-4830-8A32-97E4F6774661}"/>
    <hyperlink ref="B810" r:id="rId713" xr:uid="{D1C90C08-C547-4CFA-BF7E-19C86B5B280A}"/>
    <hyperlink ref="B808" r:id="rId714" xr:uid="{63E461D4-E5A9-4499-B66E-876988B154EF}"/>
    <hyperlink ref="B666" r:id="rId715" xr:uid="{A4D9DF1C-0450-4383-BDEC-8F68E9E278DB}"/>
    <hyperlink ref="B662" r:id="rId716" xr:uid="{C042A29B-AC11-46E3-AA58-36DFD6F147E4}"/>
    <hyperlink ref="B559" r:id="rId717" xr:uid="{647E13BB-5E78-466E-A719-AA6A362023A3}"/>
    <hyperlink ref="B792" r:id="rId718" xr:uid="{17FB27EB-423D-46F7-A947-D8C21BAC74C3}"/>
    <hyperlink ref="B78" r:id="rId719" xr:uid="{97EA0B25-64B3-4494-8569-875C7748BE5C}"/>
    <hyperlink ref="B75" r:id="rId720" xr:uid="{5B91BB07-D371-4467-AC0E-58C7DA395D71}"/>
    <hyperlink ref="B791" r:id="rId721" xr:uid="{082684DE-04A1-4EEF-999F-B946E43717F0}"/>
    <hyperlink ref="B238" r:id="rId722" xr:uid="{04958BD0-099A-4BE5-B0DD-C8284266929D}"/>
    <hyperlink ref="B232" r:id="rId723" xr:uid="{7BE307F1-310B-45CD-BA1D-70EF4BFBB545}"/>
    <hyperlink ref="B217" r:id="rId724" xr:uid="{0062E132-7571-4932-98D9-9A04BC121CF3}"/>
    <hyperlink ref="B216" r:id="rId725" xr:uid="{E7DB90E8-600D-4ADA-A728-376E92CEBED4}"/>
    <hyperlink ref="B605" r:id="rId726" xr:uid="{C12E6E81-0470-4755-9ADE-35BA2E795AE0}"/>
    <hyperlink ref="B663" r:id="rId727" xr:uid="{E1910F6F-EC78-437D-A106-D5371D7A531E}"/>
    <hyperlink ref="B496" r:id="rId728" xr:uid="{3F5E7203-AFD5-4CAD-B590-69C5A7B0C4E0}"/>
    <hyperlink ref="B586" r:id="rId729" display="XX/DRE-FB/2019" xr:uid="{9FDB822A-1E3C-4C06-957C-49862B0395E7}"/>
    <hyperlink ref="B197" r:id="rId730" display="XX/DRE-FB/2019" xr:uid="{4FB73706-6EA2-446A-8073-9AFAB224C453}"/>
    <hyperlink ref="B587" r:id="rId731" display="XX/DRE-FB/2019" xr:uid="{E95A4787-0A75-43AD-B82D-AD33D8415B7C}"/>
    <hyperlink ref="B190" r:id="rId732" display="XX/DRE-FB/2019" xr:uid="{579B6BA3-8F24-49A5-87AD-AD72BB6E98EC}"/>
    <hyperlink ref="B490" r:id="rId733" xr:uid="{BFF8BF6D-9608-45B8-8A9C-1D718631E762}"/>
    <hyperlink ref="B584" r:id="rId734" xr:uid="{43C8989B-C860-47C7-B176-C10B6D41BD08}"/>
    <hyperlink ref="B230" r:id="rId735" xr:uid="{5832366F-974F-4905-847C-73DFF6A89A59}"/>
    <hyperlink ref="B57" r:id="rId736" xr:uid="{9481A894-14A2-42BA-BA3B-D3EAEE1E2C91}"/>
    <hyperlink ref="B210" r:id="rId737" xr:uid="{95206561-39CA-49A5-A119-38B6295F6178}"/>
    <hyperlink ref="B208" r:id="rId738" xr:uid="{9359A7C6-2898-4ABB-A72D-0D90F8AA44C6}"/>
    <hyperlink ref="B182" r:id="rId739" xr:uid="{19CB1904-CF3B-47D6-A792-C7029DDAD161}"/>
    <hyperlink ref="B94" r:id="rId740" xr:uid="{E4535AD4-8530-4D3E-879E-9E5D3AFCA959}"/>
    <hyperlink ref="B91" r:id="rId741" xr:uid="{6320BE8A-4A36-4B46-9FF7-5ED981BCC3A8}"/>
    <hyperlink ref="B7" r:id="rId742" xr:uid="{863C14F8-7769-4E30-BB29-DC8A6488293E}"/>
    <hyperlink ref="B104" r:id="rId743" xr:uid="{2622FA69-EA3F-40E7-BE43-6924FF165D88}"/>
    <hyperlink ref="B588" r:id="rId744" xr:uid="{57884A37-0CDB-418E-8A6A-BE3605594D15}"/>
    <hyperlink ref="B556" r:id="rId745" xr:uid="{5624220F-7281-46C8-8F98-936ADA711EAE}"/>
    <hyperlink ref="B249" r:id="rId746" xr:uid="{E80D8CDE-BA02-409D-8DFA-B00C14F01DAE}"/>
    <hyperlink ref="B550" r:id="rId747" xr:uid="{E137EEAD-20A1-41D9-B9F3-53F08F666D1B}"/>
    <hyperlink ref="B617" r:id="rId748" xr:uid="{6FC7CDBA-F7FA-4B75-8DD3-5427B773A049}"/>
    <hyperlink ref="B83" r:id="rId749" xr:uid="{4876F008-C7E1-4CBA-A0A2-A51C45329E94}"/>
    <hyperlink ref="B172" r:id="rId750" xr:uid="{C59695B3-E455-4017-99BF-02A044738F7A}"/>
    <hyperlink ref="B176" r:id="rId751" xr:uid="{59760958-960E-402E-83BD-8567951463CD}"/>
    <hyperlink ref="B171" r:id="rId752" xr:uid="{77ABEE9D-DBB2-479C-9AA9-F68D04F0D996}"/>
    <hyperlink ref="B175" r:id="rId753" xr:uid="{1AC53D82-03C1-4022-BD78-AF5C813B130E}"/>
    <hyperlink ref="B174" r:id="rId754" xr:uid="{81BE20AB-CE3A-4C7F-AA87-BDED8F092C70}"/>
    <hyperlink ref="B173" r:id="rId755" xr:uid="{27E1B3DF-8B48-4EEA-A034-ED2622260E4D}"/>
    <hyperlink ref="B674" r:id="rId756" xr:uid="{B44D1DFB-6F4C-43A6-9F01-5E64F069A46D}"/>
    <hyperlink ref="B423" r:id="rId757" xr:uid="{29179663-06C0-4A54-9583-973C72002079}"/>
    <hyperlink ref="B950" r:id="rId758" xr:uid="{FA1796AD-E535-49D5-8766-D6D7B1642ECE}"/>
    <hyperlink ref="B192" r:id="rId759" xr:uid="{24AD6EAB-6885-4D9C-8DC4-689ACF1046F1}"/>
    <hyperlink ref="B688" r:id="rId760" xr:uid="{B5E1B2A7-8A59-489F-BB28-17470650114B}"/>
    <hyperlink ref="B561" r:id="rId761" xr:uid="{A3B163F1-94A7-4B77-AA7C-39A5188200FD}"/>
    <hyperlink ref="B578" r:id="rId762" xr:uid="{6C2226B6-37FB-4B96-B7CB-68FDD357A6E5}"/>
    <hyperlink ref="B242" r:id="rId763" xr:uid="{CEDFBE1F-FE7D-478F-840B-D0558588F4FF}"/>
    <hyperlink ref="B142" r:id="rId764" xr:uid="{E03023C0-076A-4EA9-A0FE-914BF2BB334C}"/>
    <hyperlink ref="B510" r:id="rId765" xr:uid="{C0EA6DBF-39E0-47D2-B285-9E5852860756}"/>
    <hyperlink ref="B236" r:id="rId766" xr:uid="{354A8BA5-9EDF-4C97-9306-DA5BBA2F524A}"/>
    <hyperlink ref="B141" r:id="rId767" xr:uid="{D56FA28A-487E-4341-9B74-C0C915AE1C47}"/>
    <hyperlink ref="B693" r:id="rId768" xr:uid="{8EC7B2A9-8923-4FC2-AD14-C62E0B104E78}"/>
    <hyperlink ref="B651" r:id="rId769" xr:uid="{E1DD277E-C23B-46C4-A61B-32F0629F8EFB}"/>
    <hyperlink ref="B585" r:id="rId770" xr:uid="{F1CCC27E-CAE2-4EF6-AA85-7A66FEC56AF0}"/>
    <hyperlink ref="B676" r:id="rId771" xr:uid="{D7814372-613F-4B88-A693-9D2C675F34DE}"/>
    <hyperlink ref="B712" r:id="rId772" xr:uid="{300AF909-3776-4847-BC78-BAD765D49CB4}"/>
    <hyperlink ref="B237" r:id="rId773" xr:uid="{E72704A9-9EF3-4335-AAA2-635F63D0B850}"/>
    <hyperlink ref="B168" r:id="rId774" xr:uid="{504B5236-DB62-4802-BEEE-3079544691F5}"/>
    <hyperlink ref="B88" r:id="rId775" xr:uid="{B7D2DEB0-558E-483E-8308-179C28F83AEE}"/>
    <hyperlink ref="B691" r:id="rId776" xr:uid="{0B918D11-91EA-412D-AE16-BA8CFABE76E2}"/>
    <hyperlink ref="B677" r:id="rId777" xr:uid="{7D571305-1813-48E1-ABC5-6C5A5C350052}"/>
    <hyperlink ref="B643" r:id="rId778" xr:uid="{CC9A0CCF-9BBD-495D-A2A8-CE1C576A2861}"/>
    <hyperlink ref="B500" r:id="rId779" xr:uid="{F1D88A2C-98D1-4D60-B902-435CE9CDD5C6}"/>
    <hyperlink ref="B275" r:id="rId780" xr:uid="{DA13A8CA-7CCE-41B9-A0DB-85B4C33BBE6D}"/>
    <hyperlink ref="B243" r:id="rId781" xr:uid="{A8F2F652-9FED-4F41-8822-691A759B3904}"/>
    <hyperlink ref="B725" r:id="rId782" xr:uid="{2668F2F9-9A76-4430-9268-A20516BCDBD1}"/>
    <hyperlink ref="B562" r:id="rId783" xr:uid="{54E00305-99B4-4F34-84CE-7D69D7F71873}"/>
    <hyperlink ref="B656" r:id="rId784" xr:uid="{84D1ACB7-D8D3-4580-AA98-6F112679FE71}"/>
    <hyperlink ref="B778" r:id="rId785" xr:uid="{E703B346-E5B8-4977-A51B-A0D9A3F5BCCE}"/>
    <hyperlink ref="B675" r:id="rId786" xr:uid="{A8357E4F-DAF9-402E-8010-BA78CCB4D9CF}"/>
    <hyperlink ref="B348" r:id="rId787" xr:uid="{4C41E5C6-E86E-4BEB-9214-716CCCD261AA}"/>
    <hyperlink ref="B686" r:id="rId788" xr:uid="{4B414B2B-D059-4836-A355-56344CB5F908}"/>
    <hyperlink ref="B744" r:id="rId789" xr:uid="{934A7B7B-58B7-45EA-A0C7-08C6FD023639}"/>
    <hyperlink ref="B743" r:id="rId790" xr:uid="{91BF622E-9E31-4BCF-99BA-BBC611D64525}"/>
    <hyperlink ref="B742" r:id="rId791" xr:uid="{52C6FE62-793B-4C06-95DD-785CE78CB3C0}"/>
    <hyperlink ref="B733" r:id="rId792" xr:uid="{E80B558B-7209-4C83-AC5D-43913DBAF447}"/>
    <hyperlink ref="B732" r:id="rId793" xr:uid="{FBE6B6C1-8415-4C2E-80A8-AE50A79AF071}"/>
    <hyperlink ref="B756" r:id="rId794" xr:uid="{42DE1501-CCB9-4A05-9736-5051AB9F7076}"/>
    <hyperlink ref="B741" r:id="rId795" xr:uid="{659713F8-7405-4755-8456-1257590F4BB3}"/>
    <hyperlink ref="B764" r:id="rId796" xr:uid="{B38B0F3C-9842-401A-B63B-B9A3AECF89A0}"/>
    <hyperlink ref="B755" r:id="rId797" xr:uid="{C230E987-F833-4600-B9BB-0EEC2F790393}"/>
    <hyperlink ref="B754" r:id="rId798" xr:uid="{6B341FA7-8F7A-40DA-96B3-92505CB7EC35}"/>
    <hyperlink ref="B731" r:id="rId799" xr:uid="{013F6493-481C-4890-9308-05CF40B1CB3F}"/>
    <hyperlink ref="B730" r:id="rId800" xr:uid="{CA45B492-43D6-4695-903C-82807DDFB687}"/>
    <hyperlink ref="B729" r:id="rId801" xr:uid="{2F3F5392-4512-486C-856E-39D0FEE9E256}"/>
    <hyperlink ref="B728" r:id="rId802" xr:uid="{71B71B7B-CDC8-4BA6-9DBE-4986EDB48BD1}"/>
    <hyperlink ref="B753" r:id="rId803" xr:uid="{0EEED4F1-4BBF-4663-9D30-96E3EBDD459F}"/>
    <hyperlink ref="B763" r:id="rId804" xr:uid="{FB426626-F2B8-472B-9F1A-A200EADC9259}"/>
    <hyperlink ref="B752" r:id="rId805" xr:uid="{F71A9C41-4DE2-44C2-80DE-CC97BC28A2D9}"/>
    <hyperlink ref="B751" r:id="rId806" xr:uid="{DB8F5E17-27BA-4528-BC89-E6BB80676018}"/>
    <hyperlink ref="B727" r:id="rId807" xr:uid="{03F3B368-194A-4167-A0EB-9F6813B07FFB}"/>
    <hyperlink ref="B740" r:id="rId808" xr:uid="{AFBD8B2F-3818-4E2A-B5B6-FE4CF4941F32}"/>
    <hyperlink ref="B739" r:id="rId809" xr:uid="{F442F9D9-3546-4FF8-8DDB-21C777D0BA74}"/>
    <hyperlink ref="B750" r:id="rId810" xr:uid="{AA753336-A325-44F1-99EE-35645FDC0E3D}"/>
    <hyperlink ref="B749" r:id="rId811" xr:uid="{A1DAD886-C446-4956-97A5-85518B6D9BC0}"/>
    <hyperlink ref="B726" r:id="rId812" xr:uid="{D08DD816-0F0B-4E0E-819F-298104222BAC}"/>
    <hyperlink ref="B748" r:id="rId813" xr:uid="{C883AF23-04C3-48BD-898C-5ADAE3F44199}"/>
    <hyperlink ref="B747" r:id="rId814" xr:uid="{E35A0C08-0F65-4CE0-B45B-F57750B0834A}"/>
    <hyperlink ref="B762" r:id="rId815" xr:uid="{A7DEAD28-ADE4-4FC1-A5F5-CC416604EA67}"/>
    <hyperlink ref="B738" r:id="rId816" xr:uid="{B8D48779-FE79-481D-846C-566CCE86A6F8}"/>
    <hyperlink ref="B761" r:id="rId817" xr:uid="{CE531886-F223-444A-9C0B-6278EE03FE78}"/>
    <hyperlink ref="B737" r:id="rId818" xr:uid="{54D55F7F-73EF-429B-965D-5256D246DA58}"/>
    <hyperlink ref="B736" r:id="rId819" xr:uid="{FC87193E-0CE8-4F04-8398-E515F1606128}"/>
    <hyperlink ref="B760" r:id="rId820" xr:uid="{C3F7DD54-4EC5-4D48-A035-BE388A637808}"/>
    <hyperlink ref="B746" r:id="rId821" xr:uid="{695F250D-FB80-410E-8024-6666C7D88000}"/>
    <hyperlink ref="B776" r:id="rId822" xr:uid="{4CB41692-E357-452A-9DF3-08D0F4EED861}"/>
    <hyperlink ref="B665" r:id="rId823" xr:uid="{2B3736C0-3216-4230-A7F8-A59070F84687}"/>
    <hyperlink ref="B404" r:id="rId824" xr:uid="{D303FD41-933B-4DD3-9ACD-F173DD9F263A}"/>
    <hyperlink ref="B402" r:id="rId825" xr:uid="{0DC124B9-3BBA-4AFF-883B-0B87832AF592}"/>
    <hyperlink ref="B405" r:id="rId826" xr:uid="{EEF342CD-62F5-4000-8894-06C151E4A8C7}"/>
    <hyperlink ref="B403" r:id="rId827" xr:uid="{A5141DDE-4A6A-4792-9DD8-892D9BFB18C5}"/>
    <hyperlink ref="B398" r:id="rId828" xr:uid="{23BFB594-D4B7-44D5-983A-ECB487805BDB}"/>
    <hyperlink ref="B399" r:id="rId829" xr:uid="{9A9625C3-E5B5-406A-B92F-EE2D1D61C8A2}"/>
    <hyperlink ref="B400" r:id="rId830" xr:uid="{3AE48CE3-6D08-40B8-B935-6812905A888E}"/>
    <hyperlink ref="B401" r:id="rId831" xr:uid="{F3F89223-5BE3-49E1-8E2B-0323A378F7FC}"/>
    <hyperlink ref="B397" r:id="rId832" xr:uid="{8E6A4105-BF49-40C9-A99D-5564B20E8959}"/>
    <hyperlink ref="B364" r:id="rId833" xr:uid="{778B75B1-1D25-4BA7-8D13-CA2EA8EB3ECE}"/>
    <hyperlink ref="B376" r:id="rId834" xr:uid="{95B1F43B-1742-4FB4-920F-A2B4949802B8}"/>
    <hyperlink ref="B396" r:id="rId835" xr:uid="{77678686-BCD2-4602-8357-FC0BF7A56A1D}"/>
    <hyperlink ref="B363" r:id="rId836" xr:uid="{FFB54B93-30CF-4AA9-8A0E-7D060D0B92BF}"/>
    <hyperlink ref="B395" r:id="rId837" xr:uid="{926B8117-72F1-4207-B98F-E40DA6307858}"/>
    <hyperlink ref="B394" r:id="rId838" xr:uid="{2440470F-5160-4783-ACBC-11F8559689E4}"/>
    <hyperlink ref="B393" r:id="rId839" xr:uid="{45E721BF-0921-4FF0-A868-9685D7A5AF87}"/>
    <hyperlink ref="B392" r:id="rId840" xr:uid="{F72B51FB-019C-4450-ADA7-AC45EEFDB529}"/>
    <hyperlink ref="B375" r:id="rId841" xr:uid="{A7E43016-38CC-41FC-A691-70FA0C32ED0F}"/>
    <hyperlink ref="B374" r:id="rId842" xr:uid="{D269BA05-34D5-409B-A2A9-DDC8E2013BA7}"/>
    <hyperlink ref="B373" r:id="rId843" xr:uid="{4013A92A-BCC4-4BEA-840A-13000FB53BE3}"/>
    <hyperlink ref="B362" r:id="rId844" xr:uid="{5DB475E9-9A7A-482B-8836-A26E15984EB0}"/>
    <hyperlink ref="B372" r:id="rId845" xr:uid="{4D155452-8D8C-422D-AA32-C51BBFDF781C}"/>
    <hyperlink ref="B387" r:id="rId846" xr:uid="{0CBE747A-1D23-46BC-B492-D9FBC7E3CCA3}"/>
    <hyperlink ref="B361" r:id="rId847" xr:uid="{8D54DD83-6AA9-44ED-8658-136F2DF4893C}"/>
    <hyperlink ref="B360" r:id="rId848" xr:uid="{E16F1051-FF66-4DBD-86ED-11436D3E83EB}"/>
    <hyperlink ref="B371" r:id="rId849" xr:uid="{86A2B313-9F90-4282-9431-5F3E756B6936}"/>
    <hyperlink ref="B386" r:id="rId850" xr:uid="{C75FC2D7-F80F-4C9F-AB2C-E91D2B123BFF}"/>
    <hyperlink ref="B370" r:id="rId851" xr:uid="{8B5E0C39-5E44-49AD-B402-0A7AD3BCF8CB}"/>
    <hyperlink ref="B369" r:id="rId852" xr:uid="{891A907B-A328-465E-99BD-F21BB47EA2F1}"/>
    <hyperlink ref="B385" r:id="rId853" xr:uid="{0A9FDA06-B600-43E0-BBE7-16F2E5F86BFE}"/>
    <hyperlink ref="B391" r:id="rId854" xr:uid="{68CA0AD0-0579-4809-965B-602113AE01D7}"/>
    <hyperlink ref="B384" r:id="rId855" xr:uid="{3B932B6B-79E6-4EA4-8B56-DD3EB89A7441}"/>
    <hyperlink ref="B390" r:id="rId856" xr:uid="{0463813D-36D8-4535-AB88-EFED3BF13BD5}"/>
    <hyperlink ref="B383" r:id="rId857" xr:uid="{7643640C-883E-4218-A183-935F914924F2}"/>
    <hyperlink ref="B382" r:id="rId858" xr:uid="{BF1F4B94-92A5-449E-AFBA-D1370AC7CD40}"/>
    <hyperlink ref="B359" r:id="rId859" xr:uid="{53F5FF72-149A-4EF5-99A4-9222E0A13688}"/>
    <hyperlink ref="B358" r:id="rId860" xr:uid="{F9E00D4F-B948-4893-B27F-0698A6C229CB}"/>
    <hyperlink ref="B368" r:id="rId861" xr:uid="{9D8FAFC2-27BB-460F-88B1-4FF83B934978}"/>
    <hyperlink ref="B357" r:id="rId862" xr:uid="{E583BFDB-42A2-4C6F-B269-E7953CBAA1ED}"/>
    <hyperlink ref="B356" r:id="rId863" xr:uid="{91A53536-7AF9-4080-B9E5-7DE5E1891979}"/>
    <hyperlink ref="B367" r:id="rId864" xr:uid="{4DB4D988-BD1C-4400-A900-336616C0DC69}"/>
    <hyperlink ref="B389" r:id="rId865" xr:uid="{158C407D-F55E-4752-998F-4CD2D4CC46CF}"/>
    <hyperlink ref="B381" r:id="rId866" xr:uid="{FADD33FE-2E53-4ACE-B6CB-1C67AAF98846}"/>
    <hyperlink ref="B355" r:id="rId867" xr:uid="{C2978865-F360-499B-9275-64DE99C71E16}"/>
    <hyperlink ref="B354" r:id="rId868" xr:uid="{70FDD92C-D647-4C02-BA17-C28E5C1E1AF0}"/>
    <hyperlink ref="B380" r:id="rId869" xr:uid="{14EA1DD8-E58E-4A59-8896-3AC13F2DE773}"/>
    <hyperlink ref="B366" r:id="rId870" xr:uid="{BBFC8F88-5A2C-4508-B2F0-A6D80494D923}"/>
    <hyperlink ref="B388" r:id="rId871" xr:uid="{9F787416-AB81-474A-B49B-7D92EA9F58CB}"/>
    <hyperlink ref="B379" r:id="rId872" xr:uid="{857B8CB2-82C8-456C-9036-65F9DAB8E42E}"/>
    <hyperlink ref="B378" r:id="rId873" xr:uid="{0F3170D7-1215-451C-B08E-E96308DF9EC6}"/>
    <hyperlink ref="B365" r:id="rId874" xr:uid="{B906BD7E-83A5-4F6D-93D7-1BC026A75A48}"/>
    <hyperlink ref="B377" r:id="rId875" xr:uid="{48C1F4B6-3E43-4D6D-B74C-CDF508DC859A}"/>
    <hyperlink ref="B188" r:id="rId876" xr:uid="{48C6EA00-27F6-4334-84D3-8ABB62B99019}"/>
    <hyperlink ref="B170" r:id="rId877" xr:uid="{DB8375AC-BA96-43EA-995F-FF3084C4996C}"/>
    <hyperlink ref="B166" r:id="rId878" xr:uid="{D7764DE4-3ECD-4EAB-A9E1-4B02B9C3B553}"/>
    <hyperlink ref="B165" r:id="rId879" xr:uid="{A9EA4A90-3FD2-4710-9868-D584F212D4B4}"/>
    <hyperlink ref="B162" r:id="rId880" xr:uid="{EA1EB379-0EA5-46CA-AE8A-AAB8BF155B7D}"/>
    <hyperlink ref="B136" r:id="rId881" xr:uid="{7839649F-5C82-4F3E-89A7-EDF362869A8B}"/>
    <hyperlink ref="B134" r:id="rId882" xr:uid="{7C525979-A076-4282-A674-CEAA0EE9CBC3}"/>
    <hyperlink ref="B133" r:id="rId883" xr:uid="{4736569E-4466-4445-A627-BF84F2B3A9DB}"/>
    <hyperlink ref="B772" r:id="rId884" xr:uid="{7630AF1F-8D9B-40A4-8E58-582BAAB3240D}"/>
    <hyperlink ref="B774" r:id="rId885" xr:uid="{3786A8AC-BF5D-464E-AF2E-8B41BE9CEFDA}"/>
    <hyperlink ref="B773" r:id="rId886" xr:uid="{4605C63E-F3A0-4633-8AEF-91669FBD2219}"/>
    <hyperlink ref="B769" r:id="rId887" xr:uid="{2C395EA1-A786-4165-B94A-5FCF977EE1F8}"/>
    <hyperlink ref="B771" r:id="rId888" xr:uid="{F1801F67-750A-4210-9978-A93B34FC7417}"/>
    <hyperlink ref="B770" r:id="rId889" xr:uid="{C6896489-381D-41B6-83A9-82E26B315C68}"/>
    <hyperlink ref="B768" r:id="rId890" xr:uid="{C4ED936C-8AA7-44EF-89A3-379E861EA1FD}"/>
    <hyperlink ref="B767" r:id="rId891" xr:uid="{AD9AE5D8-4E79-4595-B85E-945281B04789}"/>
    <hyperlink ref="B766" r:id="rId892" xr:uid="{7393C993-C673-492F-B5CE-3C5A00D74C40}"/>
    <hyperlink ref="B735" r:id="rId893" xr:uid="{48EB4EF7-659B-478F-B802-460A17A5579D}"/>
    <hyperlink ref="B759" r:id="rId894" xr:uid="{A6407B80-D9EC-4164-B685-3FEC2A58BE80}"/>
    <hyperlink ref="B745" r:id="rId895" xr:uid="{4F2E7050-41C4-4A2D-A263-59394F59B6F4}"/>
    <hyperlink ref="B765" r:id="rId896" xr:uid="{71CB31D3-919B-4D3E-B995-BE67E60D02E2}"/>
    <hyperlink ref="B758" r:id="rId897" xr:uid="{D8B2C482-0622-41AF-A80B-5FFEC13F9DC4}"/>
    <hyperlink ref="B757" r:id="rId898" xr:uid="{ABBE1759-B633-48C7-AB6D-AE367C776EBB}"/>
    <hyperlink ref="B734" r:id="rId899" xr:uid="{720E9C04-B5AB-43B1-B208-93FDE63B4240}"/>
    <hyperlink ref="B137" r:id="rId900" xr:uid="{A35A203E-46B6-4A9B-83F9-5D8C074763E7}"/>
    <hyperlink ref="B135" r:id="rId901" xr:uid="{ACF97F3F-E326-4881-9D0E-0C6930C1562D}"/>
    <hyperlink ref="B167" r:id="rId902" xr:uid="{ECF55635-FFE0-4D60-987E-E77E5962A9F7}"/>
    <hyperlink ref="B524" r:id="rId903" xr:uid="{57B856DF-DD03-4794-9300-81AAF82561B0}"/>
    <hyperlink ref="B233" r:id="rId904" xr:uid="{29F00E6A-FD86-4473-94B8-342EEB99BB70}"/>
    <hyperlink ref="B231" r:id="rId905" xr:uid="{1D81DAEA-B205-4FC6-A6A6-94390CB33602}"/>
    <hyperlink ref="B215" r:id="rId906" xr:uid="{C7365C53-2C52-4BF9-A656-A34ADAEDC436}"/>
    <hyperlink ref="B214" r:id="rId907" xr:uid="{CC7D527A-5410-4131-BAAF-1CF2D05DB1FA}"/>
    <hyperlink ref="B96" r:id="rId908" xr:uid="{6815ED06-6733-47AD-8408-C54D8BB1DF58}"/>
    <hyperlink ref="B103" r:id="rId909" xr:uid="{F539BED0-2DC1-43DF-9A80-C2B6521FB655}"/>
    <hyperlink ref="B514" r:id="rId910" xr:uid="{5FA2A09B-2474-4271-B852-294775B4B8DC}"/>
    <hyperlink ref="B102" r:id="rId911" xr:uid="{0098BD50-C421-4583-9E74-FA7329623420}"/>
    <hyperlink ref="B101" r:id="rId912" xr:uid="{2A0F1CB5-5297-4B1E-8D32-BC1D3746A17B}"/>
    <hyperlink ref="B100" r:id="rId913" xr:uid="{1E170AE3-A45B-4640-9EE1-F76D67777FED}"/>
    <hyperlink ref="B99" r:id="rId914" xr:uid="{D78B5EBB-4343-4D79-92DE-357386AF7E48}"/>
    <hyperlink ref="B542" r:id="rId915" xr:uid="{D6F328F4-2E4F-4006-AA70-9A757E4840D4}"/>
    <hyperlink ref="B98" r:id="rId916" xr:uid="{5AA0996A-4640-40F2-8B1B-6AC9B5B5E9A8}"/>
    <hyperlink ref="B97" r:id="rId917" xr:uid="{410E06BB-C08F-4BD4-8E3E-CD4C194123D1}"/>
    <hyperlink ref="B95" r:id="rId918" xr:uid="{A6D8E457-3076-4601-9586-9A68830DE596}"/>
    <hyperlink ref="B138" r:id="rId919" xr:uid="{6720CF41-21F6-4700-9226-0BDF3DA1B1DD}"/>
    <hyperlink ref="B647" r:id="rId920" xr:uid="{844DF68F-0960-42D3-AE45-2DE9BC83804C}"/>
    <hyperlink ref="B149" r:id="rId921" xr:uid="{B7D98D22-6439-49EA-92AB-22804807D640}"/>
    <hyperlink ref="B218" r:id="rId922" xr:uid="{D3A0D8C4-3560-4EF4-88BF-56AF8072C7CF}"/>
    <hyperlink ref="B480" r:id="rId923" xr:uid="{91497FAA-D222-485C-998F-D65EECA59DD5}"/>
    <hyperlink ref="B558" r:id="rId924" xr:uid="{6D008A3A-9CE9-412D-8CBB-D75D8AC8651C}"/>
    <hyperlink ref="B650" r:id="rId925" xr:uid="{198BFE67-957E-4C85-9283-FD806B047F99}"/>
    <hyperlink ref="B781" r:id="rId926" xr:uid="{B34C1479-1DE7-4C3A-97B8-B94EA258AC29}"/>
    <hyperlink ref="B705" r:id="rId927" xr:uid="{DEAF6691-D05D-4D05-B34E-A4276053F9D8}"/>
    <hyperlink ref="B425" r:id="rId928" xr:uid="{F0E5879B-B5E9-4305-BCCD-3EDD500BF3B9}"/>
    <hyperlink ref="B775" r:id="rId929" xr:uid="{6260B5C7-5209-49DF-A256-B97B0D282E89}"/>
    <hyperlink ref="B130" r:id="rId930" xr:uid="{FFF6663B-EE92-486B-8A02-5D3261DB0805}"/>
    <hyperlink ref="B127" r:id="rId931" xr:uid="{F4404D0F-E163-4B44-9F95-882937E8DF1B}"/>
    <hyperlink ref="B128" r:id="rId932" xr:uid="{7223832B-2082-4E85-B4CB-CA417D28472A}"/>
    <hyperlink ref="B126" r:id="rId933" xr:uid="{B4A3251E-229A-4366-928A-D4045DFEF788}"/>
    <hyperlink ref="B129" r:id="rId934" xr:uid="{731DD256-496D-429D-A03E-211AA9D11F0F}"/>
    <hyperlink ref="B113" r:id="rId935" display="XX/DRE-PJ/2019" xr:uid="{7B23686B-144D-47FF-813F-6996EA34C789}"/>
    <hyperlink ref="B177" r:id="rId936" xr:uid="{E7945109-7D56-40CE-B3BD-EA4C0792792D}"/>
    <hyperlink ref="B664" r:id="rId937" xr:uid="{F78B34AD-0077-4B53-B9A9-D570B2ACBB54}"/>
    <hyperlink ref="B132" r:id="rId938" xr:uid="{9A40B85D-221D-4BD7-8797-65F9C6B47A57}"/>
    <hyperlink ref="B169" r:id="rId939" xr:uid="{C6643478-8790-4E07-BD07-A9CDAC303F2E}"/>
    <hyperlink ref="B163" r:id="rId940" xr:uid="{727D242C-CA35-4F95-9FFD-F97CD52B142C}"/>
    <hyperlink ref="B164" r:id="rId941" xr:uid="{4B89D4AC-1ACE-45C2-B6DF-AEA5461E8511}"/>
    <hyperlink ref="B701" r:id="rId942" xr:uid="{F0C42137-D27A-4303-9984-7C8938F0C691}"/>
    <hyperlink ref="B710" r:id="rId943" xr:uid="{4025CDC5-EC48-448E-8BF3-DEEBD0193D0B}"/>
    <hyperlink ref="B555" r:id="rId944" xr:uid="{F626EA57-FB46-4E46-9BBC-E868942D019E}"/>
    <hyperlink ref="B864" r:id="rId945" xr:uid="{BA0FA519-460A-47DA-AFFC-3144C40E8524}"/>
    <hyperlink ref="B241" r:id="rId946" xr:uid="{FBC0E151-0F91-43A4-BEDC-DEBD8AFCFB57}"/>
    <hyperlink ref="B143" r:id="rId947" xr:uid="{FE2F70E0-8BA8-4EEE-84BF-352AFB41739A}"/>
    <hyperlink ref="B202" r:id="rId948" xr:uid="{32348393-46DF-48DB-AB2A-C4A4FA04225A}"/>
    <hyperlink ref="B698" r:id="rId949" xr:uid="{475B9094-7D7B-4B61-8435-32CAB09FD930}"/>
    <hyperlink ref="B2" r:id="rId950" xr:uid="{184AC49B-561A-4B00-95F2-80C1C62DD69E}"/>
    <hyperlink ref="B590" r:id="rId951" xr:uid="{D3A6351C-2FD1-49B8-A2E5-1A2F50B9A8C2}"/>
    <hyperlink ref="B953" r:id="rId952" xr:uid="{5678B077-FC04-48B3-8E7C-1235A022BB57}"/>
  </hyperlinks>
  <pageMargins left="0.7" right="0.7" top="0.75" bottom="0.75" header="0.3" footer="0.3"/>
  <pageSetup paperSize="9" orientation="portrait" r:id="rId95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4d50f7-35d1-47a1-9a38-5323f9a1e5bb" xsi:nil="true"/>
    <lcf76f155ced4ddcb4097134ff3c332f xmlns="eba0a07c-0e3d-43d1-be05-df2491f9dd02">
      <Terms xmlns="http://schemas.microsoft.com/office/infopath/2007/PartnerControls"/>
    </lcf76f155ced4ddcb4097134ff3c332f>
    <testenum_x00e9_rico xmlns="eba0a07c-0e3d-43d1-be05-df2491f9dd0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95B474134234D9AB6C13E454E3268" ma:contentTypeVersion="21" ma:contentTypeDescription="Criar um novo documento." ma:contentTypeScope="" ma:versionID="687d63726884d25cc1df01b07d9af507">
  <xsd:schema xmlns:xsd="http://www.w3.org/2001/XMLSchema" xmlns:xs="http://www.w3.org/2001/XMLSchema" xmlns:p="http://schemas.microsoft.com/office/2006/metadata/properties" xmlns:ns2="eba0a07c-0e3d-43d1-be05-df2491f9dd02" xmlns:ns3="b04d50f7-35d1-47a1-9a38-5323f9a1e5bb" targetNamespace="http://schemas.microsoft.com/office/2006/metadata/properties" ma:root="true" ma:fieldsID="3611af347f39758532b15673d7b560d5" ns2:_="" ns3:_="">
    <xsd:import namespace="eba0a07c-0e3d-43d1-be05-df2491f9dd02"/>
    <xsd:import namespace="b04d50f7-35d1-47a1-9a38-5323f9a1e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testenum_x00e9_ric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0a07c-0e3d-43d1-be05-df2491f9dd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m" ma:readOnly="false" ma:fieldId="{5cf76f15-5ced-4ddc-b409-7134ff3c332f}" ma:taxonomyMulti="true" ma:sspId="4e235577-fc96-4be5-bc73-d4be570dd0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testenum_x00e9_rico" ma:index="24" nillable="true" ma:displayName="teste numérico" ma:format="Dropdown" ma:internalName="testenum_x00e9_ric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d50f7-35d1-47a1-9a38-5323f9a1e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1e3a1f3-d8c5-4c5b-9152-c89c8b1154d3}" ma:internalName="TaxCatchAll" ma:showField="CatchAllData" ma:web="b04d50f7-35d1-47a1-9a38-5323f9a1e5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1963C-90F6-4E8C-A0FC-F6FD4D18D3DA}">
  <ds:schemaRefs>
    <ds:schemaRef ds:uri="http://schemas.microsoft.com/office/2006/metadata/properties"/>
    <ds:schemaRef ds:uri="http://schemas.microsoft.com/office/infopath/2007/PartnerControls"/>
    <ds:schemaRef ds:uri="b04d50f7-35d1-47a1-9a38-5323f9a1e5bb"/>
    <ds:schemaRef ds:uri="eba0a07c-0e3d-43d1-be05-df2491f9dd02"/>
  </ds:schemaRefs>
</ds:datastoreItem>
</file>

<file path=customXml/itemProps2.xml><?xml version="1.0" encoding="utf-8"?>
<ds:datastoreItem xmlns:ds="http://schemas.openxmlformats.org/officeDocument/2006/customXml" ds:itemID="{40F64C10-FE11-4F61-AA72-00DA7A55C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0a07c-0e3d-43d1-be05-df2491f9dd02"/>
    <ds:schemaRef ds:uri="b04d50f7-35d1-47a1-9a38-5323f9a1e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B02A93-10D6-460E-A761-239DA9B29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8195901</dc:creator>
  <cp:keywords/>
  <dc:description/>
  <cp:lastModifiedBy>GIOVANNA ESPINDOLA DE BRITO</cp:lastModifiedBy>
  <cp:revision/>
  <dcterms:created xsi:type="dcterms:W3CDTF">2022-08-15T21:43:55Z</dcterms:created>
  <dcterms:modified xsi:type="dcterms:W3CDTF">2023-08-25T14:32:26Z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0x0101003B595B474134234D9AB6C13E454E3268</vt:lpwstr>
  </property>
  <property fmtid="{D5CDD505-2E9C-101B-9397-08002B2CF9AE}" pid="3" name="MediaServiceImageTags">
    <vt:lpwstr/>
  </property>
</Properties>
</file>